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384AD7CB-A10D-4532-8631-19010859AF2E}" xr6:coauthVersionLast="47" xr6:coauthVersionMax="47" xr10:uidLastSave="{00000000-0000-0000-0000-000000000000}"/>
  <bookViews>
    <workbookView xWindow="-120" yWindow="-120" windowWidth="29040" windowHeight="15720" tabRatio="651" activeTab="1" xr2:uid="{00000000-000D-0000-FFFF-FFFF00000000}"/>
  </bookViews>
  <sheets>
    <sheet name="Naslovna" sheetId="1" r:id="rId1"/>
    <sheet name="Namještaj za dječje sobe" sheetId="20" r:id="rId2"/>
    <sheet name="Strojarske instalacije" sheetId="17" state="hidden" r:id="rId3"/>
  </sheets>
  <externalReferences>
    <externalReference r:id="rId4"/>
  </externalReferences>
  <definedNames>
    <definedName name="_xlnm.Print_Area" localSheetId="0">Naslovna!$A$1:$C$46</definedName>
    <definedName name="_xlnm.Print_Area" localSheetId="2">'Strojarske instalacije'!$A$1:$F$115</definedName>
    <definedName name="REALIZACIJA_1997">'[1]Osn-Pod'!$E$5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0" l="1"/>
  <c r="F5" i="20"/>
  <c r="F6" i="20"/>
  <c r="F4" i="20"/>
  <c r="F3" i="20"/>
  <c r="F57" i="17" l="1"/>
  <c r="F113" i="17"/>
  <c r="F112" i="17"/>
  <c r="F111"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115" i="17" l="1"/>
</calcChain>
</file>

<file path=xl/sharedStrings.xml><?xml version="1.0" encoding="utf-8"?>
<sst xmlns="http://schemas.openxmlformats.org/spreadsheetml/2006/main" count="207" uniqueCount="132">
  <si>
    <t>Investitor:</t>
  </si>
  <si>
    <t>Lokacija:</t>
  </si>
  <si>
    <t>Opis stavke</t>
  </si>
  <si>
    <t>Količina</t>
  </si>
  <si>
    <t>kom</t>
  </si>
  <si>
    <t>R.br.</t>
  </si>
  <si>
    <t>Jed.</t>
  </si>
  <si>
    <t>J. cijena (HRK)</t>
  </si>
  <si>
    <t>Ukupno (HRK)</t>
  </si>
  <si>
    <t>NAPOMENA: Prilikom izrada ponude treba imati u vidu najnovije važeće propise za pojedine vrste instalacije. Za sve eventualne primjedbe u pogledu izvođenja i troškovnika te davanja ponude obratiti se projektantu. Izvođač je dužan horizontalni i vertikalni prijenos ponuditi u cijeni stavke, te sve radove nuditi u jediničnim cijenama predmetnog troškovnika.</t>
  </si>
  <si>
    <t>I SPECIFIKACIJA OPREME, MATERIJALA I RADOVA</t>
  </si>
  <si>
    <t>A)</t>
  </si>
  <si>
    <t>RADIJATORSKO GRIJANJE</t>
  </si>
  <si>
    <t>1.</t>
  </si>
  <si>
    <t>Pločasti čelični radijatori, ventil-kompakt izvedbe kao tip: T6 VOGEL &amp; NOOT sa srednjim priključkom sljedećih dimenzija</t>
  </si>
  <si>
    <t>21 KV-S 600/600</t>
  </si>
  <si>
    <t>21 KV-S 600/800</t>
  </si>
  <si>
    <t>21 KV-S 600/1000</t>
  </si>
  <si>
    <t>21 KV-S 600/1200</t>
  </si>
  <si>
    <t>21 KV-S 600/1400</t>
  </si>
  <si>
    <t>21 KV-S 900/520</t>
  </si>
  <si>
    <t>21 KV-S 900/720</t>
  </si>
  <si>
    <t>11 KV 900/520</t>
  </si>
  <si>
    <t>Opremljeni pripadajućim konzolama za brzu montažu na zid, te kutni H-ventilskim blokom za priključenje na dvocjevni sustav grijanja</t>
  </si>
  <si>
    <t>2.</t>
  </si>
  <si>
    <t>Pločasti čelični radijatori klasik izvedbe, kao tip: VONOVA-K VOGEL &amp; NOOT sljedećih dimenzija:</t>
  </si>
  <si>
    <t>21 K-S 600/1200</t>
  </si>
  <si>
    <t>21 K-S 900/520</t>
  </si>
  <si>
    <t>21 K-S 900/600</t>
  </si>
  <si>
    <t>21 K-S 900/720</t>
  </si>
  <si>
    <t>21 K 900/520</t>
  </si>
  <si>
    <t>Opremljeni pripadajućim konzolama za brzu montažu na zid te ravnim radijatorskim ventilom 1/2" sa termostatskom glavom i ravnim zatvarajućim navijkom 1/2".</t>
  </si>
  <si>
    <t>3.</t>
  </si>
  <si>
    <t>Termostatska glava za montažu na ventil­kompakt radijator</t>
  </si>
  <si>
    <t>4.</t>
  </si>
  <si>
    <t>Razdjeljivač/sakupljač za priključak krugova radijatorskog grijanja, sa priključcima na ulazu i izlazu NO25, te priključcima NO15 za svaki krug grijanja, opremljen sa:</t>
  </si>
  <si>
    <t>kompleti za 6 krugova</t>
  </si>
  <si>
    <t>kompleti za 8 krugova</t>
  </si>
  <si>
    <t>Svaki komplet smješten u pripadajućem limenom ormariću predviđenom za ugradbu u zid.</t>
  </si>
  <si>
    <t>5.</t>
  </si>
  <si>
    <t>Troslojne PE-AL-PE cijevi, kao tip "UNIPIPE" 016x2 mm</t>
  </si>
  <si>
    <t>m</t>
  </si>
  <si>
    <t>6.</t>
  </si>
  <si>
    <t>Toplinska izolacija "UNIPIPE" cijevi u podu izolacionim crijevom "KAIMAN" 018x4 mm</t>
  </si>
  <si>
    <t>7.</t>
  </si>
  <si>
    <t>Svjetlo vučene bakrene cijevi u šipkama, sljedećih dimenzija:</t>
  </si>
  <si>
    <t>015x1</t>
  </si>
  <si>
    <t>018x1</t>
  </si>
  <si>
    <t>022x1</t>
  </si>
  <si>
    <t>028x1,5 (NO25)</t>
  </si>
  <si>
    <t>035x1,5 (NO32)</t>
  </si>
  <si>
    <t>042x1,5 (NO40)</t>
  </si>
  <si>
    <t>8.</t>
  </si>
  <si>
    <t>Spojni fazonski komadi, kao i sav pomoćni i potrošni materijal neophodan za stavke 5 i 7</t>
  </si>
  <si>
    <t>paušalno</t>
  </si>
  <si>
    <t>9.</t>
  </si>
  <si>
    <t>Samostojeći plinski kondenzacijski kotao sa pripadajućim dimovodom, opremljen ekspanzionom posudom, osiguračem strujanja, cirkulacionom pumpom te automatikom za vođenje temperature polaznog voda u ovisnosti o vanjskoj temperaturi. Toplinski učin Q=13,3-47,7 kW kao tip: VU INT 466/4-5 A "VAILLANT"</t>
  </si>
  <si>
    <t>10.</t>
  </si>
  <si>
    <t>Plinski kondenzacijski kotao sa pripadajućim dimovodom, toplinskog učina Q=18 kW kao tip: VUW 206/5-5 "VAILLANT"</t>
  </si>
  <si>
    <t>11.</t>
  </si>
  <si>
    <t>Kuglasta slavina za toplu vodu sa priključcima na navoj R 6/4"</t>
  </si>
  <si>
    <t>12.</t>
  </si>
  <si>
    <t>Dobava, transport i montaža prethodno specificirane opreme i materijala do pune pogonske gotovosti, uključujući tlačnu probu i puštanje u rad cjelokupnog postrojenja kao i probni pogon i regulaciju</t>
  </si>
  <si>
    <t>B)</t>
  </si>
  <si>
    <t>TOPLOZRACNO GRIJANJE I VENTILACIJA</t>
  </si>
  <si>
    <t>komplet</t>
  </si>
  <si>
    <t>Mješajuća komora sa elektromotornom preklopkom, dimenzija 3x470/930 izrađena iz pocinčanog lima d=1 mm (prema detalju u nacrtu)</t>
  </si>
  <si>
    <t>Elektromotorni pogon preklopke kao tip: SM 24 SR, sa daljinskim pozicionerom tip: SGA 24 sve proizvod "BELIMO". Isporuku kompletirati transformatorom 220/24 V (AC)</t>
  </si>
  <si>
    <t>Tlačni zračni kanal izrađen iz pocinčanog čeličnog lima debljine d= 0,6mm, sljedećih dimenzija:</t>
  </si>
  <si>
    <t>840x400</t>
  </si>
  <si>
    <t>450x400</t>
  </si>
  <si>
    <t>450x320</t>
  </si>
  <si>
    <t>450x240</t>
  </si>
  <si>
    <t>450x160</t>
  </si>
  <si>
    <t>300x300</t>
  </si>
  <si>
    <t>Konzole za nošenje zračnih kanala komplet sa ovjesnim priborom.</t>
  </si>
  <si>
    <t>Istrujne rešetke (anemostati) sa regulatorom protoka, kao tip: ANK 4-L, "KUMAOPREMA"</t>
  </si>
  <si>
    <t>Odsisne rešetke sa regulatorom protoka kao tip: OAK-L 425x125 "KLIMAOPREMA"</t>
  </si>
  <si>
    <t>Odsisne rešetke recirkulacionog zraka, bez regulatora protoka kao tip: OAK 825x425, "KLIMAOPREMA"</t>
  </si>
  <si>
    <t>Zaštitne protukišne rešetke na usisu svježeg zraka i ispuhu otpadnog:</t>
  </si>
  <si>
    <t>930x520</t>
  </si>
  <si>
    <t>700x500</t>
  </si>
  <si>
    <t>Odsisni ventilator otpadnog zraka kapaciteta V=5000m3/h p=150 Pa, kao tip: KDRE 55, "SYSTEMAIR" sa pripadajućim regulatorom brzine vrtnje</t>
  </si>
  <si>
    <t>C)</t>
  </si>
  <si>
    <t>INSTALACIJA PLINA</t>
  </si>
  <si>
    <t>Dobava i ugradnja plinskog priključka od cijevi PE- HD 032 komplet sa sedlom, zaštitnom cijevi, prijelaznim komadom čelik - plastika i kuglastim ventilom 1". U cijenu uračunati iskop i zatrpavanje rova.</t>
  </si>
  <si>
    <t>Crna čelična srednje teška cijev</t>
  </si>
  <si>
    <t>042,4x3,25 (NO32)</t>
  </si>
  <si>
    <t>033,7x3,25 (NO25)</t>
  </si>
  <si>
    <t>026,9x2,65 (NO20)</t>
  </si>
  <si>
    <t>021,3x2,65 (NO15)</t>
  </si>
  <si>
    <t>Plinska kuglasta slavina sa dugim navojem</t>
  </si>
  <si>
    <t>NO32 NP6</t>
  </si>
  <si>
    <t>NO20 NP6</t>
  </si>
  <si>
    <t>NO15 NP6</t>
  </si>
  <si>
    <t>Antikorozivna zaštita vidljivih cijevi dvostrukim slojem temeljne boje i završnim naličem žute boje (uz prethodno čišćenje od hrđe čeličnom četkom do metalnog sjaja)</t>
  </si>
  <si>
    <t>Pomoćni i potrošni materijal neophodan za montažu plinske instalacije</t>
  </si>
  <si>
    <t>paušal</t>
  </si>
  <si>
    <t>Nepredviđeni radovi u visini 10 % vrednosti radova uz odobrenje nadzornog inženjera</t>
  </si>
  <si>
    <t>D)</t>
  </si>
  <si>
    <t>DOKUMENTACIJA I NADZOR</t>
  </si>
  <si>
    <t>Izrada tehničke dokumentacije - izvedbeni projekt te predaja investitoru (u 3 istovjetna primjerka u</t>
  </si>
  <si>
    <t>kompl</t>
  </si>
  <si>
    <t>Izrada telim čke dokumentacije - izvedeno stanje te predaja investitoru (u 3 istovjetna primjerka u</t>
  </si>
  <si>
    <t>PREDMJER RADOVA STROJARSKIH INSTALACIJA</t>
  </si>
  <si>
    <r>
      <t>-</t>
    </r>
    <r>
      <rPr>
        <sz val="10"/>
        <color rgb="FF000000"/>
        <rFont val="Times New Roman"/>
        <family val="1"/>
      </rPr>
      <t xml:space="preserve">  </t>
    </r>
    <r>
      <rPr>
        <sz val="10"/>
        <color rgb="FF000000"/>
        <rFont val="Arial"/>
        <family val="2"/>
      </rPr>
      <t>kuglasta slavina na ulazu i izlazu</t>
    </r>
  </si>
  <si>
    <r>
      <t>-</t>
    </r>
    <r>
      <rPr>
        <sz val="10"/>
        <color rgb="FF000000"/>
        <rFont val="Times New Roman"/>
        <family val="1"/>
      </rPr>
      <t xml:space="preserve">  </t>
    </r>
    <r>
      <rPr>
        <sz val="10"/>
        <color rgb="FF000000"/>
        <rFont val="Arial"/>
        <family val="2"/>
      </rPr>
      <t>ventil NO15 na polazu i povratu kruga</t>
    </r>
  </si>
  <si>
    <r>
      <t>-</t>
    </r>
    <r>
      <rPr>
        <sz val="10"/>
        <color rgb="FF000000"/>
        <rFont val="Times New Roman"/>
        <family val="1"/>
      </rPr>
      <t xml:space="preserve">  </t>
    </r>
    <r>
      <rPr>
        <sz val="10"/>
        <color rgb="FF000000"/>
        <rFont val="Arial"/>
        <family val="2"/>
      </rPr>
      <t>slavina za punjenje i pražnjenje</t>
    </r>
  </si>
  <si>
    <r>
      <t>-</t>
    </r>
    <r>
      <rPr>
        <sz val="10"/>
        <color rgb="FF000000"/>
        <rFont val="Times New Roman"/>
        <family val="1"/>
      </rPr>
      <t xml:space="preserve">  </t>
    </r>
    <r>
      <rPr>
        <sz val="10"/>
        <color rgb="FF000000"/>
        <rFont val="Arial"/>
        <family val="2"/>
      </rPr>
      <t>odzračni pipac</t>
    </r>
  </si>
  <si>
    <r>
      <t>-</t>
    </r>
    <r>
      <rPr>
        <sz val="10"/>
        <color rgb="FF000000"/>
        <rFont val="Times New Roman"/>
        <family val="1"/>
      </rPr>
      <t xml:space="preserve">  </t>
    </r>
    <r>
      <rPr>
        <sz val="10"/>
        <color rgb="FF000000"/>
        <rFont val="Arial"/>
        <family val="2"/>
      </rPr>
      <t>naležni termometar 0-120</t>
    </r>
    <r>
      <rPr>
        <vertAlign val="superscript"/>
        <sz val="10"/>
        <color rgb="FF000000"/>
        <rFont val="Arial"/>
        <family val="2"/>
      </rPr>
      <t>o</t>
    </r>
    <r>
      <rPr>
        <sz val="10"/>
        <color rgb="FF000000"/>
        <rFont val="Arial"/>
        <family val="2"/>
      </rPr>
      <t>C na povratu kruga</t>
    </r>
  </si>
  <si>
    <r>
      <t>Plinski generatog toplog zraka sa centrifugalnim ventilatorom, previđen za priključak na zračni kanal, toplinskog učinka Q=52 kW, protoka zraka V= 5000 m3/h, raspoloživog tlaka na prirubnici p=100 Pa, Uz uređaj isporučiti pripadajuću protupožarnu zaklopku sa krajnjim kontaktom, te filter zraka, kao i dimovodnu cijev 0100, dužine L=5m, sa jednim lukom 90</t>
    </r>
    <r>
      <rPr>
        <vertAlign val="superscript"/>
        <sz val="10"/>
        <color rgb="FF000000"/>
        <rFont val="Arial"/>
        <family val="2"/>
      </rPr>
      <t>o</t>
    </r>
  </si>
  <si>
    <r>
      <t>m</t>
    </r>
    <r>
      <rPr>
        <vertAlign val="superscript"/>
        <sz val="10"/>
        <color rgb="FF000000"/>
        <rFont val="Arial"/>
        <family val="2"/>
      </rPr>
      <t>2</t>
    </r>
  </si>
  <si>
    <t>Osijek, Vinkovačka 61</t>
  </si>
  <si>
    <t>CENTAR ZA PRUŽANJE USLUGA U ZAJEDNICI OSIJEK</t>
  </si>
  <si>
    <t>TROŠKOVNIK RADOVA</t>
  </si>
  <si>
    <t>Osijek, srpanj 2025. godine</t>
  </si>
  <si>
    <t>Ponuditelj:</t>
  </si>
  <si>
    <t>R. Br.</t>
  </si>
  <si>
    <t>J.M.</t>
  </si>
  <si>
    <t>Cijena po jedinici mjere bez PDV-a</t>
  </si>
  <si>
    <t>Ukupno</t>
  </si>
  <si>
    <t>UKUPNO</t>
  </si>
  <si>
    <t>PDV 25%</t>
  </si>
  <si>
    <t>SVEUKUPNO</t>
  </si>
  <si>
    <t xml:space="preserve">U ___________________________, dana ________________2025. </t>
  </si>
  <si>
    <t>Namještaj za dječje sobe</t>
  </si>
  <si>
    <r>
      <t xml:space="preserve">Krevet 205X95X60/40cm                                                                              </t>
    </r>
    <r>
      <rPr>
        <sz val="11"/>
        <color rgb="FF000000"/>
        <rFont val="Arial"/>
        <family val="2"/>
      </rPr>
      <t xml:space="preserve">Krevet je izrađen od oplemenjene iverice 36mm, kantiran ABS trakom 1 ili 2mm, u svim uglovima kreveta je metalni kutnik te se ispod kutnika nalazi dodatni kutnik. Uzglavlje i podnožje kreveta izrađeni su od masiva u kombinaciji sa oplemenjenom ivericom. Noge kreveta su također izrađene od masiva, s tim da je noga sastavni dio uzglavlja i uznožja. Od okova za krevet, koriste se drvene tiple, učvršćivaći s minifiksevima. krevet je prilagođen madracu dimenzije 2000x900mm. podnica se postavlja na masivni okvir četvrtastog presjeka koji je metalnim vijcima učvršćen za stranice kreveta. visina ležajne plohe 500-550mm. Boja po izboru investitora.                             </t>
    </r>
    <r>
      <rPr>
        <b/>
        <sz val="11"/>
        <color rgb="FF000000"/>
        <rFont val="Arial"/>
        <family val="2"/>
      </rPr>
      <t>Podnica namijenja za madrac 200x90cm</t>
    </r>
    <r>
      <rPr>
        <sz val="11"/>
        <color rgb="FF000000"/>
        <rFont val="Arial"/>
        <family val="2"/>
      </rPr>
      <t xml:space="preserve">                                                          Sastav:
- uzdužni dio okvira: lamelirana bukva (multiplex) dim. 40x22mm
- poprečni dio okvira: lamelirana bukva (multiplex) dim. 60x22mm
- letvice: lamelirana bukva (elastične, R=3.500) dim. 53x8mm, 18 kom
- nosači: fiksni izrađeni od PE/LD (polietilen niske gustoće)
- ukupna visina podnice: 50mm
Svojstva okvira:
- letvice su s okvirom povezane neelastično, iamju fiksni profil
- ovaj tip podnice sa većim brojem letvica prikladan je za sve vsrte madraca
</t>
    </r>
    <r>
      <rPr>
        <b/>
        <sz val="11"/>
        <color rgb="FF000000"/>
        <rFont val="Arial"/>
        <family val="2"/>
      </rPr>
      <t>Madrac 200x90cm</t>
    </r>
    <r>
      <rPr>
        <sz val="11"/>
        <color rgb="FF000000"/>
        <rFont val="Arial"/>
        <family val="2"/>
      </rPr>
      <t xml:space="preserve">
Krevet je opremljen pasivnim antidekubitalnim madracom 200x90x17cm od hladno-ljevane pjene, te je presvlaka zrakopropusna, vodonepropusna i teškogoriva, skidiva i periva na 95 stupnjeva celzijusa                                                                                                                                                                                     </t>
    </r>
  </si>
  <si>
    <r>
      <t xml:space="preserve">Noćni ormarić 40x42x65cm
</t>
    </r>
    <r>
      <rPr>
        <sz val="11"/>
        <color rgb="FF000000"/>
        <rFont val="Arial"/>
        <family val="2"/>
      </rPr>
      <t>Izrađen je od oplemenjene vlagootporne iverice 18mm i svi rubovi korpusa i vrata su kantirani sa poliuretanskim ljepilom i abs trakom 1mm. Leđa ormarića izrađena su od iverala 18mm i spojena su tiplama i ekscentrima. U donjoj zoni se nalaze jedna manja vrata koja na sebi imaju ručkicu. U gornjoj zoni ormarića nalazi se ladica, koja sadrži ručkicu. ladica je metalna sa dnom od iverala. Ladica ima soft zatvarenje. Ispod ladice nalazi se otvorena polica. ormarić je moniran sa ekscentrima i tiplima bez ljepila. Ormarić se nalazi na 4 kotača od kojih su dva sa kočnicom. Kotači su gumirani. Koja po izboru investitora.</t>
    </r>
  </si>
  <si>
    <r>
      <t xml:space="preserve">Stolica za učionicu
</t>
    </r>
    <r>
      <rPr>
        <sz val="11"/>
        <color rgb="FF000000"/>
        <rFont val="Arial"/>
        <family val="2"/>
      </rPr>
      <t>Dimenzije:
- vidina sjedišta: 45cm
- dubina sjedišta: 39cm
- širina sjedišta: 37cm
- naslon: 42x18,5cm
- nosivost: 120kg.
Sjedište i naslon izrađeni od bukovog otpreska. Debljina sjedišta stolice 8mm. Konstrukcija od ovalne cijevi 38x20x1,5 plastificirane, presvučene prahom. Boja metalnog dijela stolice: po izboru investitora.
Opis stavke:
Sjedalo i naslon od šperploče bukva u natur boji.</t>
    </r>
  </si>
  <si>
    <r>
      <t xml:space="preserve">Stol 110x60x75cm
</t>
    </r>
    <r>
      <rPr>
        <sz val="11"/>
        <color theme="1"/>
        <rFont val="Arial"/>
        <family val="2"/>
      </rPr>
      <t>Stol izrađen od oplemenjenog iverala 36mm. Stol se nalazi na nogama od iverala u istoj debljini. Sve je spojeno sa tiplima i ekscentrima. Elementi nisu ljepljeni. Noge imaju nivelatore. Dekor po izboru investitora.</t>
    </r>
  </si>
  <si>
    <r>
      <t xml:space="preserve">Ormar ugradbeni 80x210x55cm
</t>
    </r>
    <r>
      <rPr>
        <sz val="11"/>
        <color theme="1"/>
        <rFont val="Arial"/>
        <family val="2"/>
      </rPr>
      <t>Ormar je izrađen o iverala 18mm i svi elementi su demontažni. Ormar dolazi u, za njega predviđeni prostor i svaki je svoje dimenzije. Potrebno je raditi izmjeru na objektu. Ormar sadrži police i šipku za vješanje (dogovor na objektu). Ormar je podijeljen na četvera vrata na kojima se nalazi ručkica i bravica. Cijeli ormar izrađen je od oplemenjene iverice 18mm, korpus ormara kantiran je ABS trakom 0,5mm, leđa su izrađena od oplemenjene iverice 10 ili 18 mm. Ormar mora biti spojen sa tiplama, stupičima i ekscentrima. Svi elementi moraju biti demontažni. Ormar se nalazi na metalnim kvadratnim nogicama visine 100mm koje imaju mogućnost podežavanja +/- 2cm. Pošto ormar dolazi u međuprostor potrebno je prilagoditi lajsne okolo ormara, prema prostoru. Boja po izboru investitora.</t>
    </r>
  </si>
  <si>
    <t xml:space="preserve">kom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</si>
</sst>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kn&quot;_-;\-* #,##0.00\ &quot;kn&quot;_-;_-* &quot;-&quot;??\ &quot;kn&quot;_-;_-@_-"/>
    <numFmt numFmtId="165" formatCode="_-* #,##0.00\ _k_n_-;\-* #,##0.00\ _k_n_-;_-* &quot;-&quot;??\ _k_n_-;_-@_-"/>
    <numFmt numFmtId="166" formatCode="#,##0.00\ &quot;kn&quot;"/>
  </numFmts>
  <fonts count="28" x14ac:knownFonts="1">
    <font>
      <sz val="10"/>
      <color theme="1"/>
      <name val="Arial"/>
      <family val="2"/>
      <charset val="238"/>
    </font>
    <font>
      <b/>
      <sz val="10"/>
      <color theme="1"/>
      <name val="Arial"/>
      <family val="2"/>
      <charset val="238"/>
    </font>
    <font>
      <b/>
      <sz val="16"/>
      <color theme="1"/>
      <name val="Arial"/>
      <family val="2"/>
      <charset val="238"/>
    </font>
    <font>
      <sz val="10"/>
      <name val="Arial"/>
      <family val="2"/>
      <charset val="238"/>
    </font>
    <font>
      <b/>
      <sz val="10"/>
      <name val="Arial"/>
      <family val="2"/>
      <charset val="238"/>
    </font>
    <font>
      <sz val="10"/>
      <name val="Arial"/>
      <family val="2"/>
      <charset val="238"/>
    </font>
    <font>
      <sz val="11"/>
      <color theme="1"/>
      <name val="Calibri"/>
      <family val="2"/>
      <charset val="238"/>
      <scheme val="minor"/>
    </font>
    <font>
      <sz val="10"/>
      <color indexed="8"/>
      <name val="Arial"/>
      <family val="2"/>
      <charset val="238"/>
    </font>
    <font>
      <sz val="10"/>
      <color rgb="FFFF0000"/>
      <name val="Arial"/>
      <family val="2"/>
      <charset val="238"/>
    </font>
    <font>
      <sz val="12"/>
      <name val="Tms Rmn"/>
    </font>
    <font>
      <sz val="10"/>
      <name val="Helv"/>
    </font>
    <font>
      <b/>
      <sz val="10"/>
      <color rgb="FF000000"/>
      <name val="Arial"/>
      <family val="2"/>
    </font>
    <font>
      <sz val="10"/>
      <color rgb="FF000000"/>
      <name val="Arial"/>
      <family val="2"/>
    </font>
    <font>
      <sz val="10"/>
      <color rgb="FF000000"/>
      <name val="Courier New"/>
      <family val="3"/>
    </font>
    <font>
      <sz val="10"/>
      <color rgb="FF000000"/>
      <name val="Times New Roman"/>
      <family val="1"/>
    </font>
    <font>
      <vertAlign val="superscript"/>
      <sz val="10"/>
      <color rgb="FF000000"/>
      <name val="Arial"/>
      <family val="2"/>
    </font>
    <font>
      <sz val="11"/>
      <color indexed="8"/>
      <name val="Calibri"/>
      <family val="2"/>
      <charset val="238"/>
    </font>
    <font>
      <sz val="10"/>
      <name val="Arial"/>
      <family val="2"/>
      <charset val="1"/>
    </font>
    <font>
      <sz val="10"/>
      <name val="Arial CE"/>
      <family val="2"/>
      <charset val="238"/>
    </font>
    <font>
      <b/>
      <sz val="10"/>
      <color theme="1"/>
      <name val="Arial"/>
      <family val="2"/>
    </font>
    <font>
      <sz val="10"/>
      <color theme="1"/>
      <name val="Arial"/>
      <family val="2"/>
      <charset val="238"/>
    </font>
    <font>
      <b/>
      <sz val="11"/>
      <name val="Arial"/>
      <family val="2"/>
    </font>
    <font>
      <sz val="11"/>
      <name val="Arial"/>
      <family val="2"/>
    </font>
    <font>
      <b/>
      <sz val="11"/>
      <color rgb="FF000000"/>
      <name val="Arial"/>
      <family val="2"/>
    </font>
    <font>
      <sz val="11"/>
      <color rgb="FF000000"/>
      <name val="Arial"/>
      <family val="2"/>
    </font>
    <font>
      <sz val="11"/>
      <color indexed="8"/>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8">
    <xf numFmtId="0" fontId="0" fillId="0" borderId="0"/>
    <xf numFmtId="0" fontId="3" fillId="0" borderId="0"/>
    <xf numFmtId="0" fontId="5" fillId="0" borderId="0"/>
    <xf numFmtId="0" fontId="6" fillId="0" borderId="0"/>
    <xf numFmtId="0" fontId="5" fillId="0" borderId="0"/>
    <xf numFmtId="0"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7" fillId="0" borderId="0"/>
    <xf numFmtId="0" fontId="9" fillId="0" borderId="0"/>
    <xf numFmtId="0" fontId="10" fillId="0" borderId="0"/>
    <xf numFmtId="165" fontId="5" fillId="0" borderId="0" applyFont="0" applyFill="0" applyBorder="0" applyAlignment="0" applyProtection="0"/>
    <xf numFmtId="0" fontId="16" fillId="0" borderId="0" applyNumberFormat="0" applyFill="0" applyBorder="0" applyProtection="0"/>
    <xf numFmtId="0" fontId="17" fillId="0" borderId="0"/>
    <xf numFmtId="0" fontId="18" fillId="0" borderId="0"/>
    <xf numFmtId="0" fontId="3" fillId="0" borderId="0"/>
    <xf numFmtId="43" fontId="20" fillId="0" borderId="0" applyFont="0" applyFill="0" applyBorder="0" applyAlignment="0" applyProtection="0"/>
  </cellStyleXfs>
  <cellXfs count="61">
    <xf numFmtId="0" fontId="0" fillId="0" borderId="0" xfId="0"/>
    <xf numFmtId="49" fontId="0" fillId="0" borderId="0" xfId="0" applyNumberFormat="1"/>
    <xf numFmtId="0" fontId="3" fillId="0" borderId="0" xfId="0" applyFont="1"/>
    <xf numFmtId="0" fontId="1" fillId="0" borderId="0" xfId="0" applyFont="1" applyAlignment="1">
      <alignment vertical="top" wrapText="1"/>
    </xf>
    <xf numFmtId="0" fontId="1" fillId="0" borderId="0" xfId="0" applyFont="1" applyAlignment="1">
      <alignment horizontal="right"/>
    </xf>
    <xf numFmtId="166" fontId="0" fillId="0" borderId="0" xfId="0" applyNumberFormat="1" applyAlignment="1">
      <alignment horizontal="right" vertical="center"/>
    </xf>
    <xf numFmtId="166" fontId="1" fillId="0" borderId="0" xfId="0" applyNumberFormat="1" applyFont="1" applyAlignment="1">
      <alignment horizontal="right" vertical="center"/>
    </xf>
    <xf numFmtId="0" fontId="8" fillId="0" borderId="0" xfId="0" applyFont="1"/>
    <xf numFmtId="0" fontId="4" fillId="0" borderId="0" xfId="0" applyFont="1"/>
    <xf numFmtId="0" fontId="0" fillId="0" borderId="0" xfId="0" applyAlignment="1">
      <alignment vertical="top"/>
    </xf>
    <xf numFmtId="0" fontId="1" fillId="0" borderId="0" xfId="0" applyFont="1" applyAlignment="1">
      <alignment vertical="top"/>
    </xf>
    <xf numFmtId="0" fontId="2" fillId="0" borderId="0" xfId="0" applyFont="1" applyAlignment="1">
      <alignment vertical="center"/>
    </xf>
    <xf numFmtId="4" fontId="0" fillId="0" borderId="0" xfId="0" applyNumberFormat="1"/>
    <xf numFmtId="0" fontId="11" fillId="2" borderId="0" xfId="0" applyFont="1" applyFill="1" applyAlignment="1">
      <alignment horizontal="center" vertical="center" wrapText="1"/>
    </xf>
    <xf numFmtId="4" fontId="11" fillId="2" borderId="0" xfId="0" applyNumberFormat="1" applyFont="1" applyFill="1" applyAlignment="1">
      <alignment horizontal="center" vertical="center" wrapText="1"/>
    </xf>
    <xf numFmtId="0" fontId="13" fillId="2" borderId="0" xfId="0" applyFont="1" applyFill="1" applyAlignment="1">
      <alignment vertical="center" wrapText="1"/>
    </xf>
    <xf numFmtId="4" fontId="13" fillId="2" borderId="0" xfId="0" applyNumberFormat="1" applyFont="1" applyFill="1" applyAlignment="1">
      <alignment vertical="center" wrapText="1"/>
    </xf>
    <xf numFmtId="0" fontId="11" fillId="2" borderId="0" xfId="0" applyFont="1" applyFill="1" applyAlignment="1">
      <alignment vertical="center" wrapText="1"/>
    </xf>
    <xf numFmtId="4" fontId="11" fillId="2" borderId="0" xfId="0" applyNumberFormat="1" applyFont="1" applyFill="1" applyAlignment="1">
      <alignment horizontal="right" vertical="center" wrapText="1"/>
    </xf>
    <xf numFmtId="0" fontId="12" fillId="2" borderId="0" xfId="0" applyFont="1" applyFill="1" applyAlignment="1">
      <alignment vertical="center" wrapText="1"/>
    </xf>
    <xf numFmtId="0" fontId="12" fillId="2" borderId="0" xfId="0" applyFont="1" applyFill="1" applyAlignment="1">
      <alignment horizontal="left" vertical="center" wrapText="1" indent="1"/>
    </xf>
    <xf numFmtId="0" fontId="12" fillId="2" borderId="0" xfId="0" applyFont="1" applyFill="1" applyAlignment="1">
      <alignment horizontal="justify" vertical="center" wrapText="1"/>
    </xf>
    <xf numFmtId="4" fontId="12" fillId="2" borderId="0" xfId="0" applyNumberFormat="1" applyFont="1" applyFill="1" applyAlignment="1">
      <alignment horizontal="center" vertical="center" wrapText="1"/>
    </xf>
    <xf numFmtId="4" fontId="12" fillId="2" borderId="0" xfId="0" applyNumberFormat="1" applyFont="1" applyFill="1" applyAlignment="1">
      <alignment horizontal="right" vertical="center" wrapText="1"/>
    </xf>
    <xf numFmtId="0" fontId="12" fillId="2" borderId="0" xfId="0" applyFont="1" applyFill="1" applyAlignment="1">
      <alignment horizontal="center" vertical="center" wrapText="1"/>
    </xf>
    <xf numFmtId="4" fontId="12" fillId="2" borderId="0" xfId="0" applyNumberFormat="1" applyFont="1" applyFill="1" applyAlignment="1">
      <alignment vertical="center" wrapText="1"/>
    </xf>
    <xf numFmtId="0" fontId="11" fillId="3" borderId="0" xfId="0" applyFont="1" applyFill="1" applyAlignment="1">
      <alignment horizontal="left" vertical="center" wrapText="1" indent="1"/>
    </xf>
    <xf numFmtId="0" fontId="11" fillId="3" borderId="0" xfId="0" applyFont="1" applyFill="1" applyAlignment="1">
      <alignment vertical="center" wrapText="1"/>
    </xf>
    <xf numFmtId="0" fontId="11" fillId="3" borderId="0" xfId="0" applyFont="1" applyFill="1" applyAlignment="1">
      <alignment horizontal="center" vertical="center" wrapText="1"/>
    </xf>
    <xf numFmtId="4" fontId="11" fillId="3" borderId="0" xfId="0" applyNumberFormat="1" applyFont="1" applyFill="1" applyAlignment="1">
      <alignment horizontal="center" vertical="center" wrapText="1"/>
    </xf>
    <xf numFmtId="4" fontId="11" fillId="3" borderId="0" xfId="0" applyNumberFormat="1" applyFont="1" applyFill="1" applyAlignment="1">
      <alignment horizontal="right" vertical="center" wrapText="1"/>
    </xf>
    <xf numFmtId="0" fontId="0" fillId="0" borderId="0" xfId="0" applyAlignment="1">
      <alignment horizontal="center"/>
    </xf>
    <xf numFmtId="0" fontId="11" fillId="2" borderId="0" xfId="0" applyFont="1" applyFill="1" applyAlignment="1">
      <alignment horizontal="center" vertical="center" wrapText="1"/>
    </xf>
    <xf numFmtId="0" fontId="11" fillId="2" borderId="0" xfId="0" applyFont="1" applyFill="1" applyAlignment="1">
      <alignment horizontal="left" vertical="center" wrapText="1" indent="1"/>
    </xf>
    <xf numFmtId="0" fontId="12" fillId="2" borderId="0" xfId="0" applyFont="1" applyFill="1" applyAlignment="1">
      <alignment horizontal="left" vertical="center" wrapText="1" indent="1"/>
    </xf>
    <xf numFmtId="0" fontId="13" fillId="2" borderId="0" xfId="0" applyFont="1" applyFill="1" applyAlignment="1">
      <alignment vertical="center" wrapText="1"/>
    </xf>
    <xf numFmtId="4" fontId="13" fillId="2" borderId="0" xfId="0" applyNumberFormat="1" applyFont="1" applyFill="1" applyAlignment="1">
      <alignment vertical="center" wrapText="1"/>
    </xf>
    <xf numFmtId="0" fontId="21" fillId="0" borderId="0" xfId="0" applyFont="1" applyAlignment="1">
      <alignment horizontal="left" vertical="center"/>
    </xf>
    <xf numFmtId="0" fontId="22" fillId="0" borderId="0" xfId="0" applyFont="1" applyAlignment="1">
      <alignment horizontal="center" wrapText="1"/>
    </xf>
    <xf numFmtId="0" fontId="22" fillId="0" borderId="0" xfId="0" applyFont="1" applyAlignment="1">
      <alignment horizontal="center" vertical="center"/>
    </xf>
    <xf numFmtId="0" fontId="22" fillId="0" borderId="0" xfId="0" applyFont="1" applyAlignment="1">
      <alignment horizontal="center"/>
    </xf>
    <xf numFmtId="4" fontId="22" fillId="0" borderId="0" xfId="0" applyNumberFormat="1" applyFont="1" applyAlignment="1">
      <alignment horizontal="right"/>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4" fontId="22" fillId="0" borderId="1" xfId="0" applyNumberFormat="1" applyFont="1" applyBorder="1" applyAlignment="1">
      <alignment horizontal="center" vertical="center"/>
    </xf>
    <xf numFmtId="1" fontId="22" fillId="0" borderId="1" xfId="17" applyNumberFormat="1" applyFont="1" applyBorder="1" applyAlignment="1">
      <alignment horizontal="center" vertical="center"/>
    </xf>
    <xf numFmtId="0" fontId="23" fillId="0" borderId="1" xfId="9" applyFont="1" applyBorder="1" applyAlignment="1">
      <alignment horizontal="left" vertical="top" wrapText="1"/>
    </xf>
    <xf numFmtId="0" fontId="25" fillId="0" borderId="1" xfId="9" applyFont="1" applyBorder="1" applyAlignment="1">
      <alignment horizontal="center" vertical="center"/>
    </xf>
    <xf numFmtId="2" fontId="25" fillId="0" borderId="1" xfId="9" applyNumberFormat="1" applyFont="1" applyBorder="1" applyAlignment="1">
      <alignment horizontal="center" vertical="center"/>
    </xf>
    <xf numFmtId="4" fontId="25" fillId="0" borderId="1" xfId="9" applyNumberFormat="1" applyFont="1" applyBorder="1" applyAlignment="1" applyProtection="1">
      <alignment horizontal="center" vertical="center"/>
      <protection locked="0"/>
    </xf>
    <xf numFmtId="4" fontId="25" fillId="0" borderId="1" xfId="9" applyNumberFormat="1" applyFont="1" applyBorder="1" applyAlignment="1">
      <alignment horizontal="center" vertical="center"/>
    </xf>
    <xf numFmtId="0" fontId="26" fillId="0" borderId="1" xfId="0" applyFont="1" applyBorder="1" applyAlignment="1">
      <alignment horizontal="left" vertical="top" wrapText="1"/>
    </xf>
    <xf numFmtId="0" fontId="21" fillId="0" borderId="1" xfId="0" applyFont="1" applyBorder="1" applyAlignment="1">
      <alignment horizontal="center"/>
    </xf>
    <xf numFmtId="4" fontId="21" fillId="0" borderId="2" xfId="0" applyNumberFormat="1" applyFont="1" applyBorder="1" applyAlignment="1">
      <alignment horizontal="right"/>
    </xf>
    <xf numFmtId="0" fontId="19" fillId="0" borderId="1" xfId="0" applyFont="1" applyBorder="1" applyAlignment="1">
      <alignment horizontal="center"/>
    </xf>
    <xf numFmtId="0" fontId="0" fillId="0" borderId="1" xfId="0" applyBorder="1"/>
    <xf numFmtId="0" fontId="0" fillId="0" borderId="3" xfId="0" applyBorder="1"/>
    <xf numFmtId="4" fontId="25" fillId="0" borderId="2" xfId="9" applyNumberFormat="1" applyFont="1" applyBorder="1" applyAlignment="1">
      <alignment horizontal="center" vertical="center"/>
    </xf>
    <xf numFmtId="2" fontId="22" fillId="0" borderId="1" xfId="0" applyNumberFormat="1" applyFont="1" applyBorder="1" applyAlignment="1">
      <alignment horizontal="center" vertical="center"/>
    </xf>
    <xf numFmtId="4" fontId="25" fillId="0" borderId="2" xfId="9" applyNumberFormat="1" applyFont="1" applyBorder="1" applyAlignment="1" applyProtection="1">
      <alignment horizontal="center" vertical="center"/>
      <protection locked="0"/>
    </xf>
  </cellXfs>
  <cellStyles count="18">
    <cellStyle name="A4 Small 210 x 297 mm" xfId="7" xr:uid="{00000000-0005-0000-0000-000000000000}"/>
    <cellStyle name="Comma 2" xfId="5" xr:uid="{00000000-0005-0000-0000-000001000000}"/>
    <cellStyle name="Comma 3" xfId="12" xr:uid="{00000000-0005-0000-0000-000002000000}"/>
    <cellStyle name="Currency 2" xfId="6" xr:uid="{00000000-0005-0000-0000-000003000000}"/>
    <cellStyle name="Excel Built-in Normal" xfId="9" xr:uid="{00000000-0005-0000-0000-000004000000}"/>
    <cellStyle name="Normal 19 2" xfId="14" xr:uid="{00000000-0005-0000-0000-000005000000}"/>
    <cellStyle name="Normal 2" xfId="1" xr:uid="{00000000-0005-0000-0000-000006000000}"/>
    <cellStyle name="Normal 2 2" xfId="10" xr:uid="{00000000-0005-0000-0000-000007000000}"/>
    <cellStyle name="Normal 22" xfId="16" xr:uid="{00000000-0005-0000-0000-000008000000}"/>
    <cellStyle name="Normal 3" xfId="3" xr:uid="{00000000-0005-0000-0000-000009000000}"/>
    <cellStyle name="Normal 4" xfId="4" xr:uid="{00000000-0005-0000-0000-00000A000000}"/>
    <cellStyle name="Normal 60" xfId="13" xr:uid="{00000000-0005-0000-0000-00000B000000}"/>
    <cellStyle name="Normal_TROŠKOVNIK - KAM - ŽUTO" xfId="15" xr:uid="{00000000-0005-0000-0000-00000C000000}"/>
    <cellStyle name="Normalno" xfId="0" builtinId="0" customBuiltin="1"/>
    <cellStyle name="Normalno 2" xfId="2" xr:uid="{00000000-0005-0000-0000-00000E000000}"/>
    <cellStyle name="Percent 2" xfId="8" xr:uid="{00000000-0005-0000-0000-00000F000000}"/>
    <cellStyle name="Style 1" xfId="11" xr:uid="{00000000-0005-0000-0000-000010000000}"/>
    <cellStyle name="Zarez" xfId="17"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anum-mario\d\farma-SLAscaK\TEND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Module6"/>
      <sheetName val="Module5"/>
      <sheetName val="Module4"/>
      <sheetName val="Module3"/>
      <sheetName val="Module2"/>
      <sheetName val="Module1"/>
      <sheetName val="Nap"/>
      <sheetName val="Osn-Pod"/>
      <sheetName val="Ugov"/>
      <sheetName val="Kuce"/>
      <sheetName val="Pr-Sit"/>
      <sheetName val="Dop-Ug"/>
      <sheetName val="Obra"/>
      <sheetName val="Ok-Sit"/>
      <sheetName val="Evid"/>
      <sheetName val="Osn_Pod"/>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row r="5">
          <cell r="E5">
            <v>0</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zoomScaleNormal="100" zoomScaleSheetLayoutView="100" workbookViewId="0">
      <selection activeCell="G20" sqref="G20"/>
    </sheetView>
  </sheetViews>
  <sheetFormatPr defaultRowHeight="12.75" x14ac:dyDescent="0.2"/>
  <cols>
    <col min="1" max="1" width="12.28515625" customWidth="1"/>
    <col min="2" max="2" width="8.85546875" customWidth="1"/>
    <col min="3" max="3" width="52.28515625" customWidth="1"/>
  </cols>
  <sheetData>
    <row r="1" spans="1:5" x14ac:dyDescent="0.2">
      <c r="B1" s="2"/>
      <c r="C1" s="2"/>
      <c r="D1" s="2"/>
    </row>
    <row r="2" spans="1:5" x14ac:dyDescent="0.2">
      <c r="D2" s="2"/>
      <c r="E2" s="7"/>
    </row>
    <row r="3" spans="1:5" x14ac:dyDescent="0.2">
      <c r="A3" t="s">
        <v>0</v>
      </c>
      <c r="B3" s="8" t="s">
        <v>113</v>
      </c>
      <c r="C3" s="2"/>
      <c r="D3" s="2"/>
      <c r="E3" s="7"/>
    </row>
    <row r="4" spans="1:5" x14ac:dyDescent="0.2">
      <c r="D4" s="2"/>
      <c r="E4" s="7"/>
    </row>
    <row r="5" spans="1:5" x14ac:dyDescent="0.2">
      <c r="A5" t="s">
        <v>1</v>
      </c>
      <c r="B5" s="8" t="s">
        <v>112</v>
      </c>
      <c r="C5" s="8"/>
    </row>
    <row r="20" spans="1:9" ht="20.25" x14ac:dyDescent="0.2">
      <c r="B20" s="11"/>
      <c r="C20" s="11" t="s">
        <v>114</v>
      </c>
      <c r="D20" s="11"/>
      <c r="E20" s="11"/>
      <c r="F20" s="11"/>
      <c r="G20" s="11"/>
      <c r="H20" s="11"/>
      <c r="I20" s="11"/>
    </row>
    <row r="22" spans="1:9" x14ac:dyDescent="0.2">
      <c r="A22" s="1"/>
      <c r="B22" s="1"/>
      <c r="C22" s="1"/>
      <c r="D22" s="1"/>
      <c r="E22" s="1"/>
      <c r="F22" s="1"/>
    </row>
    <row r="23" spans="1:9" x14ac:dyDescent="0.2">
      <c r="A23" s="1"/>
      <c r="B23" s="1"/>
      <c r="C23" s="1"/>
      <c r="D23" s="1"/>
      <c r="E23" s="1"/>
      <c r="F23" s="1"/>
    </row>
    <row r="24" spans="1:9" x14ac:dyDescent="0.2">
      <c r="C24" s="1"/>
    </row>
    <row r="25" spans="1:9" x14ac:dyDescent="0.2">
      <c r="C25" s="1"/>
    </row>
    <row r="26" spans="1:9" x14ac:dyDescent="0.2">
      <c r="C26" s="1"/>
    </row>
    <row r="27" spans="1:9" ht="13.15" customHeight="1" x14ac:dyDescent="0.2">
      <c r="D27" s="3"/>
      <c r="E27" s="3"/>
      <c r="F27" s="3"/>
    </row>
    <row r="29" spans="1:9" ht="13.15" customHeight="1" x14ac:dyDescent="0.2">
      <c r="D29" s="3"/>
      <c r="E29" s="3"/>
      <c r="F29" s="3"/>
    </row>
    <row r="31" spans="1:9" x14ac:dyDescent="0.2">
      <c r="D31" s="10"/>
      <c r="E31" s="10"/>
      <c r="F31" s="10"/>
    </row>
    <row r="42" spans="1:3" x14ac:dyDescent="0.2">
      <c r="A42" s="9"/>
      <c r="B42" t="s">
        <v>115</v>
      </c>
      <c r="C42" s="10"/>
    </row>
  </sheetData>
  <pageMargins left="1.1811023622047245" right="0.39370078740157483"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43F21-333C-47EF-92FC-A70BA486E9A5}">
  <dimension ref="A1:F14"/>
  <sheetViews>
    <sheetView tabSelected="1" topLeftCell="A3" zoomScaleNormal="100" workbookViewId="0">
      <selection activeCell="K8" sqref="K8"/>
    </sheetView>
  </sheetViews>
  <sheetFormatPr defaultRowHeight="12.75" x14ac:dyDescent="0.2"/>
  <cols>
    <col min="1" max="1" width="8.7109375" customWidth="1"/>
    <col min="2" max="2" width="72.5703125" customWidth="1"/>
    <col min="5" max="5" width="12.42578125" customWidth="1"/>
    <col min="6" max="6" width="14.42578125" customWidth="1"/>
  </cols>
  <sheetData>
    <row r="1" spans="1:6" ht="15" x14ac:dyDescent="0.2">
      <c r="A1" s="37" t="s">
        <v>125</v>
      </c>
      <c r="B1" s="38"/>
      <c r="C1" s="39"/>
      <c r="D1" s="40"/>
      <c r="E1" s="41"/>
      <c r="F1" s="41"/>
    </row>
    <row r="2" spans="1:6" ht="57" x14ac:dyDescent="0.2">
      <c r="A2" s="42" t="s">
        <v>117</v>
      </c>
      <c r="B2" s="43" t="s">
        <v>2</v>
      </c>
      <c r="C2" s="42" t="s">
        <v>118</v>
      </c>
      <c r="D2" s="42" t="s">
        <v>3</v>
      </c>
      <c r="E2" s="44" t="s">
        <v>119</v>
      </c>
      <c r="F2" s="45" t="s">
        <v>120</v>
      </c>
    </row>
    <row r="3" spans="1:6" ht="351.75" customHeight="1" x14ac:dyDescent="0.2">
      <c r="A3" s="46">
        <v>1</v>
      </c>
      <c r="B3" s="47" t="s">
        <v>126</v>
      </c>
      <c r="C3" s="48" t="s">
        <v>4</v>
      </c>
      <c r="D3" s="49">
        <v>22</v>
      </c>
      <c r="E3" s="50"/>
      <c r="F3" s="51">
        <f>D3*E3</f>
        <v>0</v>
      </c>
    </row>
    <row r="4" spans="1:6" ht="143.25" x14ac:dyDescent="0.2">
      <c r="A4" s="46">
        <v>2</v>
      </c>
      <c r="B4" s="47" t="s">
        <v>127</v>
      </c>
      <c r="C4" s="48" t="s">
        <v>4</v>
      </c>
      <c r="D4" s="49">
        <v>22</v>
      </c>
      <c r="E4" s="50"/>
      <c r="F4" s="51">
        <f>D4*E4</f>
        <v>0</v>
      </c>
    </row>
    <row r="5" spans="1:6" ht="171.75" x14ac:dyDescent="0.2">
      <c r="A5" s="46">
        <v>3</v>
      </c>
      <c r="B5" s="47" t="s">
        <v>128</v>
      </c>
      <c r="C5" s="48" t="s">
        <v>4</v>
      </c>
      <c r="D5" s="49">
        <v>11</v>
      </c>
      <c r="E5" s="50"/>
      <c r="F5" s="51">
        <f t="shared" ref="F5:F7" si="0">D5*E5</f>
        <v>0</v>
      </c>
    </row>
    <row r="6" spans="1:6" ht="57.75" x14ac:dyDescent="0.2">
      <c r="A6" s="46">
        <v>4</v>
      </c>
      <c r="B6" s="52" t="s">
        <v>129</v>
      </c>
      <c r="C6" s="48" t="s">
        <v>4</v>
      </c>
      <c r="D6" s="59">
        <v>11</v>
      </c>
      <c r="E6" s="50"/>
      <c r="F6" s="51">
        <f t="shared" si="0"/>
        <v>0</v>
      </c>
    </row>
    <row r="7" spans="1:6" ht="186" x14ac:dyDescent="0.2">
      <c r="A7" s="46">
        <v>5</v>
      </c>
      <c r="B7" s="52" t="s">
        <v>130</v>
      </c>
      <c r="C7" s="48" t="s">
        <v>131</v>
      </c>
      <c r="D7" s="59">
        <v>22</v>
      </c>
      <c r="E7" s="60"/>
      <c r="F7" s="58">
        <f t="shared" si="0"/>
        <v>0</v>
      </c>
    </row>
    <row r="8" spans="1:6" ht="15" x14ac:dyDescent="0.25">
      <c r="A8" s="53" t="s">
        <v>121</v>
      </c>
      <c r="B8" s="53"/>
      <c r="C8" s="53"/>
      <c r="D8" s="53"/>
      <c r="E8" s="54"/>
      <c r="F8" s="54"/>
    </row>
    <row r="9" spans="1:6" x14ac:dyDescent="0.2">
      <c r="A9" s="55" t="s">
        <v>122</v>
      </c>
      <c r="B9" s="55"/>
      <c r="C9" s="55"/>
      <c r="D9" s="55"/>
      <c r="E9" s="56"/>
      <c r="F9" s="56"/>
    </row>
    <row r="10" spans="1:6" x14ac:dyDescent="0.2">
      <c r="A10" s="55" t="s">
        <v>123</v>
      </c>
      <c r="B10" s="55"/>
      <c r="C10" s="55"/>
      <c r="D10" s="55"/>
      <c r="E10" s="56"/>
      <c r="F10" s="56"/>
    </row>
    <row r="13" spans="1:6" x14ac:dyDescent="0.2">
      <c r="B13" t="s">
        <v>124</v>
      </c>
      <c r="D13" s="57"/>
      <c r="E13" s="57"/>
      <c r="F13" s="57"/>
    </row>
    <row r="14" spans="1:6" x14ac:dyDescent="0.2">
      <c r="E14" s="31" t="s">
        <v>116</v>
      </c>
    </row>
  </sheetData>
  <mergeCells count="3">
    <mergeCell ref="A8:D8"/>
    <mergeCell ref="A9:D9"/>
    <mergeCell ref="A10:D10"/>
  </mergeCells>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5"/>
  <sheetViews>
    <sheetView showZeros="0" view="pageBreakPreview" topLeftCell="A25" zoomScaleNormal="100" zoomScaleSheetLayoutView="100" workbookViewId="0">
      <selection activeCell="G103" sqref="G103"/>
    </sheetView>
  </sheetViews>
  <sheetFormatPr defaultRowHeight="12.75" x14ac:dyDescent="0.2"/>
  <cols>
    <col min="1" max="1" width="5.42578125" customWidth="1"/>
    <col min="2" max="2" width="45.140625" customWidth="1"/>
    <col min="4" max="4" width="8.85546875" style="12"/>
    <col min="5" max="5" width="13.5703125" style="12" customWidth="1"/>
    <col min="6" max="6" width="11.5703125" style="12" customWidth="1"/>
    <col min="7" max="7" width="7.7109375" customWidth="1"/>
    <col min="8" max="8" width="13.42578125" customWidth="1"/>
    <col min="9" max="9" width="16.140625" customWidth="1"/>
  </cols>
  <sheetData>
    <row r="1" spans="1:9" x14ac:dyDescent="0.2">
      <c r="A1" s="32" t="s">
        <v>104</v>
      </c>
      <c r="B1" s="32"/>
      <c r="C1" s="32"/>
      <c r="D1" s="32"/>
      <c r="E1" s="32"/>
      <c r="F1" s="32"/>
      <c r="I1" s="5"/>
    </row>
    <row r="2" spans="1:9" ht="13.5" x14ac:dyDescent="0.2">
      <c r="A2" s="15"/>
      <c r="B2" s="15"/>
      <c r="C2" s="15"/>
      <c r="D2" s="16"/>
      <c r="E2" s="16"/>
      <c r="F2" s="16"/>
      <c r="H2" s="4"/>
      <c r="I2" s="6"/>
    </row>
    <row r="3" spans="1:9" ht="25.5" x14ac:dyDescent="0.2">
      <c r="A3" s="17" t="s">
        <v>5</v>
      </c>
      <c r="B3" s="13" t="s">
        <v>2</v>
      </c>
      <c r="C3" s="13" t="s">
        <v>6</v>
      </c>
      <c r="D3" s="14" t="s">
        <v>3</v>
      </c>
      <c r="E3" s="14" t="s">
        <v>7</v>
      </c>
      <c r="F3" s="18" t="s">
        <v>8</v>
      </c>
    </row>
    <row r="4" spans="1:9" ht="102.6" customHeight="1" x14ac:dyDescent="0.2">
      <c r="A4" s="15"/>
      <c r="B4" s="19" t="s">
        <v>9</v>
      </c>
      <c r="C4" s="15"/>
      <c r="D4" s="16"/>
      <c r="E4" s="16"/>
      <c r="F4" s="16"/>
    </row>
    <row r="5" spans="1:9" x14ac:dyDescent="0.2">
      <c r="A5" s="33" t="s">
        <v>10</v>
      </c>
      <c r="B5" s="33"/>
      <c r="C5" s="33"/>
      <c r="D5" s="33"/>
      <c r="E5" s="33"/>
      <c r="F5" s="33"/>
    </row>
    <row r="6" spans="1:9" ht="13.5" x14ac:dyDescent="0.2">
      <c r="A6" s="20" t="s">
        <v>11</v>
      </c>
      <c r="B6" s="19" t="s">
        <v>12</v>
      </c>
      <c r="C6" s="15"/>
      <c r="D6" s="16"/>
      <c r="E6" s="16"/>
      <c r="F6" s="16"/>
    </row>
    <row r="7" spans="1:9" ht="38.25" x14ac:dyDescent="0.2">
      <c r="A7" s="20" t="s">
        <v>13</v>
      </c>
      <c r="B7" s="21" t="s">
        <v>14</v>
      </c>
      <c r="C7" s="15"/>
      <c r="D7" s="16"/>
      <c r="E7" s="16"/>
      <c r="F7" s="16"/>
    </row>
    <row r="8" spans="1:9" ht="13.5" x14ac:dyDescent="0.2">
      <c r="A8" s="15"/>
      <c r="B8" s="19" t="s">
        <v>15</v>
      </c>
      <c r="C8" s="20" t="s">
        <v>4</v>
      </c>
      <c r="D8" s="22">
        <v>7</v>
      </c>
      <c r="E8" s="22">
        <v>613</v>
      </c>
      <c r="F8" s="23">
        <f t="shared" ref="F8:F39" si="0">D8*E8</f>
        <v>4291</v>
      </c>
    </row>
    <row r="9" spans="1:9" ht="13.5" x14ac:dyDescent="0.2">
      <c r="A9" s="15"/>
      <c r="B9" s="19" t="s">
        <v>16</v>
      </c>
      <c r="C9" s="20" t="s">
        <v>4</v>
      </c>
      <c r="D9" s="22">
        <v>9</v>
      </c>
      <c r="E9" s="22">
        <v>691</v>
      </c>
      <c r="F9" s="23">
        <f t="shared" si="0"/>
        <v>6219</v>
      </c>
    </row>
    <row r="10" spans="1:9" ht="13.5" x14ac:dyDescent="0.2">
      <c r="A10" s="15"/>
      <c r="B10" s="19" t="s">
        <v>17</v>
      </c>
      <c r="C10" s="20" t="s">
        <v>4</v>
      </c>
      <c r="D10" s="22">
        <v>5</v>
      </c>
      <c r="E10" s="22">
        <v>804</v>
      </c>
      <c r="F10" s="23">
        <f t="shared" si="0"/>
        <v>4020</v>
      </c>
    </row>
    <row r="11" spans="1:9" ht="13.5" x14ac:dyDescent="0.2">
      <c r="A11" s="15"/>
      <c r="B11" s="19" t="s">
        <v>18</v>
      </c>
      <c r="C11" s="20" t="s">
        <v>4</v>
      </c>
      <c r="D11" s="22">
        <v>3</v>
      </c>
      <c r="E11" s="22">
        <v>987</v>
      </c>
      <c r="F11" s="23">
        <f t="shared" si="0"/>
        <v>2961</v>
      </c>
    </row>
    <row r="12" spans="1:9" ht="13.5" x14ac:dyDescent="0.2">
      <c r="A12" s="15"/>
      <c r="B12" s="19" t="s">
        <v>19</v>
      </c>
      <c r="C12" s="20" t="s">
        <v>4</v>
      </c>
      <c r="D12" s="22">
        <v>1</v>
      </c>
      <c r="E12" s="22">
        <v>1092</v>
      </c>
      <c r="F12" s="23">
        <f t="shared" si="0"/>
        <v>1092</v>
      </c>
    </row>
    <row r="13" spans="1:9" ht="13.5" x14ac:dyDescent="0.2">
      <c r="A13" s="15"/>
      <c r="B13" s="19" t="s">
        <v>20</v>
      </c>
      <c r="C13" s="20" t="s">
        <v>4</v>
      </c>
      <c r="D13" s="22">
        <v>1</v>
      </c>
      <c r="E13" s="22">
        <v>720</v>
      </c>
      <c r="F13" s="23">
        <f t="shared" si="0"/>
        <v>720</v>
      </c>
    </row>
    <row r="14" spans="1:9" ht="13.5" x14ac:dyDescent="0.2">
      <c r="A14" s="15"/>
      <c r="B14" s="19" t="s">
        <v>21</v>
      </c>
      <c r="C14" s="20" t="s">
        <v>4</v>
      </c>
      <c r="D14" s="22">
        <v>1</v>
      </c>
      <c r="E14" s="22">
        <v>684</v>
      </c>
      <c r="F14" s="23">
        <f t="shared" si="0"/>
        <v>684</v>
      </c>
    </row>
    <row r="15" spans="1:9" ht="13.5" x14ac:dyDescent="0.2">
      <c r="A15" s="15"/>
      <c r="B15" s="19" t="s">
        <v>22</v>
      </c>
      <c r="C15" s="20" t="s">
        <v>4</v>
      </c>
      <c r="D15" s="22">
        <v>2</v>
      </c>
      <c r="E15" s="22">
        <v>581</v>
      </c>
      <c r="F15" s="23">
        <f t="shared" si="0"/>
        <v>1162</v>
      </c>
    </row>
    <row r="16" spans="1:9" ht="38.25" x14ac:dyDescent="0.2">
      <c r="A16" s="15"/>
      <c r="B16" s="21" t="s">
        <v>23</v>
      </c>
      <c r="C16" s="15"/>
      <c r="D16" s="16"/>
      <c r="E16" s="16"/>
      <c r="F16" s="16">
        <f t="shared" si="0"/>
        <v>0</v>
      </c>
    </row>
    <row r="17" spans="1:6" ht="13.5" x14ac:dyDescent="0.2">
      <c r="A17" s="15"/>
      <c r="B17" s="15"/>
      <c r="C17" s="15"/>
      <c r="D17" s="16"/>
      <c r="E17" s="16"/>
      <c r="F17" s="16">
        <f t="shared" si="0"/>
        <v>0</v>
      </c>
    </row>
    <row r="18" spans="1:6" ht="25.5" x14ac:dyDescent="0.2">
      <c r="A18" s="20" t="s">
        <v>24</v>
      </c>
      <c r="B18" s="19" t="s">
        <v>25</v>
      </c>
      <c r="C18" s="15"/>
      <c r="D18" s="16"/>
      <c r="E18" s="16"/>
      <c r="F18" s="16">
        <f t="shared" si="0"/>
        <v>0</v>
      </c>
    </row>
    <row r="19" spans="1:6" ht="13.5" x14ac:dyDescent="0.2">
      <c r="A19" s="15"/>
      <c r="B19" s="19" t="s">
        <v>26</v>
      </c>
      <c r="C19" s="20" t="s">
        <v>4</v>
      </c>
      <c r="D19" s="22">
        <v>1</v>
      </c>
      <c r="E19" s="22">
        <v>853</v>
      </c>
      <c r="F19" s="23">
        <f t="shared" si="0"/>
        <v>853</v>
      </c>
    </row>
    <row r="20" spans="1:6" ht="13.5" x14ac:dyDescent="0.2">
      <c r="A20" s="15"/>
      <c r="B20" s="19" t="s">
        <v>27</v>
      </c>
      <c r="C20" s="20" t="s">
        <v>4</v>
      </c>
      <c r="D20" s="22">
        <v>1</v>
      </c>
      <c r="E20" s="22">
        <v>627</v>
      </c>
      <c r="F20" s="23">
        <f t="shared" si="0"/>
        <v>627</v>
      </c>
    </row>
    <row r="21" spans="1:6" ht="13.5" x14ac:dyDescent="0.2">
      <c r="A21" s="15"/>
      <c r="B21" s="19" t="s">
        <v>28</v>
      </c>
      <c r="C21" s="20" t="s">
        <v>4</v>
      </c>
      <c r="D21" s="22">
        <v>1</v>
      </c>
      <c r="E21" s="22">
        <v>686</v>
      </c>
      <c r="F21" s="23">
        <f t="shared" si="0"/>
        <v>686</v>
      </c>
    </row>
    <row r="22" spans="1:6" ht="13.5" x14ac:dyDescent="0.2">
      <c r="A22" s="15"/>
      <c r="B22" s="19" t="s">
        <v>29</v>
      </c>
      <c r="C22" s="20" t="s">
        <v>4</v>
      </c>
      <c r="D22" s="22">
        <v>1</v>
      </c>
      <c r="E22" s="22">
        <v>765</v>
      </c>
      <c r="F22" s="23">
        <f t="shared" si="0"/>
        <v>765</v>
      </c>
    </row>
    <row r="23" spans="1:6" ht="13.5" x14ac:dyDescent="0.2">
      <c r="A23" s="15"/>
      <c r="B23" s="19" t="s">
        <v>30</v>
      </c>
      <c r="C23" s="20" t="s">
        <v>4</v>
      </c>
      <c r="D23" s="22">
        <v>1</v>
      </c>
      <c r="E23" s="22">
        <v>509</v>
      </c>
      <c r="F23" s="23">
        <f t="shared" si="0"/>
        <v>509</v>
      </c>
    </row>
    <row r="24" spans="1:6" ht="51" x14ac:dyDescent="0.2">
      <c r="A24" s="15"/>
      <c r="B24" s="21" t="s">
        <v>31</v>
      </c>
      <c r="C24" s="15"/>
      <c r="D24" s="16"/>
      <c r="E24" s="16"/>
      <c r="F24" s="16">
        <f t="shared" si="0"/>
        <v>0</v>
      </c>
    </row>
    <row r="25" spans="1:6" ht="13.5" x14ac:dyDescent="0.2">
      <c r="A25" s="15"/>
      <c r="B25" s="15"/>
      <c r="C25" s="15"/>
      <c r="D25" s="16"/>
      <c r="E25" s="16"/>
      <c r="F25" s="16">
        <f t="shared" si="0"/>
        <v>0</v>
      </c>
    </row>
    <row r="26" spans="1:6" ht="25.5" x14ac:dyDescent="0.2">
      <c r="A26" s="20" t="s">
        <v>32</v>
      </c>
      <c r="B26" s="19" t="s">
        <v>33</v>
      </c>
      <c r="C26" s="24" t="s">
        <v>4</v>
      </c>
      <c r="D26" s="22">
        <v>29</v>
      </c>
      <c r="E26" s="22">
        <v>98</v>
      </c>
      <c r="F26" s="23">
        <f t="shared" si="0"/>
        <v>2842</v>
      </c>
    </row>
    <row r="27" spans="1:6" ht="51" x14ac:dyDescent="0.2">
      <c r="A27" s="34" t="s">
        <v>34</v>
      </c>
      <c r="B27" s="19" t="s">
        <v>35</v>
      </c>
      <c r="C27" s="35"/>
      <c r="D27" s="36"/>
      <c r="E27" s="36"/>
      <c r="F27" s="36">
        <f t="shared" si="0"/>
        <v>0</v>
      </c>
    </row>
    <row r="28" spans="1:6" x14ac:dyDescent="0.2">
      <c r="A28" s="34"/>
      <c r="B28" s="21" t="s">
        <v>105</v>
      </c>
      <c r="C28" s="35"/>
      <c r="D28" s="36"/>
      <c r="E28" s="36"/>
      <c r="F28" s="36">
        <f t="shared" si="0"/>
        <v>0</v>
      </c>
    </row>
    <row r="29" spans="1:6" x14ac:dyDescent="0.2">
      <c r="A29" s="34"/>
      <c r="B29" s="21" t="s">
        <v>106</v>
      </c>
      <c r="C29" s="35"/>
      <c r="D29" s="36"/>
      <c r="E29" s="36"/>
      <c r="F29" s="36">
        <f t="shared" si="0"/>
        <v>0</v>
      </c>
    </row>
    <row r="30" spans="1:6" x14ac:dyDescent="0.2">
      <c r="A30" s="34"/>
      <c r="B30" s="21" t="s">
        <v>107</v>
      </c>
      <c r="C30" s="35"/>
      <c r="D30" s="36"/>
      <c r="E30" s="36"/>
      <c r="F30" s="36">
        <f t="shared" si="0"/>
        <v>0</v>
      </c>
    </row>
    <row r="31" spans="1:6" x14ac:dyDescent="0.2">
      <c r="A31" s="34"/>
      <c r="B31" s="21" t="s">
        <v>108</v>
      </c>
      <c r="C31" s="35"/>
      <c r="D31" s="36"/>
      <c r="E31" s="36"/>
      <c r="F31" s="36">
        <f t="shared" si="0"/>
        <v>0</v>
      </c>
    </row>
    <row r="32" spans="1:6" ht="14.25" x14ac:dyDescent="0.2">
      <c r="A32" s="34"/>
      <c r="B32" s="21" t="s">
        <v>109</v>
      </c>
      <c r="C32" s="35"/>
      <c r="D32" s="36"/>
      <c r="E32" s="36"/>
      <c r="F32" s="36">
        <f t="shared" si="0"/>
        <v>0</v>
      </c>
    </row>
    <row r="33" spans="1:6" ht="13.5" x14ac:dyDescent="0.2">
      <c r="A33" s="15"/>
      <c r="B33" s="21" t="s">
        <v>36</v>
      </c>
      <c r="C33" s="24" t="s">
        <v>4</v>
      </c>
      <c r="D33" s="22">
        <v>1</v>
      </c>
      <c r="E33" s="22">
        <v>1350</v>
      </c>
      <c r="F33" s="23">
        <f t="shared" si="0"/>
        <v>1350</v>
      </c>
    </row>
    <row r="34" spans="1:6" ht="13.5" x14ac:dyDescent="0.2">
      <c r="A34" s="15"/>
      <c r="B34" s="21" t="s">
        <v>37</v>
      </c>
      <c r="C34" s="24" t="s">
        <v>4</v>
      </c>
      <c r="D34" s="22">
        <v>3</v>
      </c>
      <c r="E34" s="22">
        <v>1600</v>
      </c>
      <c r="F34" s="23">
        <f t="shared" si="0"/>
        <v>4800</v>
      </c>
    </row>
    <row r="35" spans="1:6" ht="25.5" x14ac:dyDescent="0.2">
      <c r="A35" s="15"/>
      <c r="B35" s="19" t="s">
        <v>38</v>
      </c>
      <c r="C35" s="15"/>
      <c r="D35" s="16"/>
      <c r="E35" s="16"/>
      <c r="F35" s="16">
        <f t="shared" si="0"/>
        <v>0</v>
      </c>
    </row>
    <row r="36" spans="1:6" ht="13.5" x14ac:dyDescent="0.2">
      <c r="A36" s="15"/>
      <c r="B36" s="15"/>
      <c r="C36" s="15"/>
      <c r="D36" s="16"/>
      <c r="E36" s="16"/>
      <c r="F36" s="16">
        <f t="shared" si="0"/>
        <v>0</v>
      </c>
    </row>
    <row r="37" spans="1:6" ht="25.5" x14ac:dyDescent="0.2">
      <c r="A37" s="20" t="s">
        <v>39</v>
      </c>
      <c r="B37" s="19" t="s">
        <v>40</v>
      </c>
      <c r="C37" s="24" t="s">
        <v>41</v>
      </c>
      <c r="D37" s="22">
        <v>760</v>
      </c>
      <c r="E37" s="22">
        <v>14</v>
      </c>
      <c r="F37" s="23">
        <f t="shared" si="0"/>
        <v>10640</v>
      </c>
    </row>
    <row r="38" spans="1:6" ht="13.5" x14ac:dyDescent="0.2">
      <c r="A38" s="15"/>
      <c r="B38" s="15"/>
      <c r="C38" s="15"/>
      <c r="D38" s="16"/>
      <c r="E38" s="16"/>
      <c r="F38" s="16">
        <f t="shared" si="0"/>
        <v>0</v>
      </c>
    </row>
    <row r="39" spans="1:6" ht="25.5" x14ac:dyDescent="0.2">
      <c r="A39" s="20" t="s">
        <v>42</v>
      </c>
      <c r="B39" s="19" t="s">
        <v>43</v>
      </c>
      <c r="C39" s="24" t="s">
        <v>41</v>
      </c>
      <c r="D39" s="22">
        <v>730</v>
      </c>
      <c r="E39" s="22">
        <v>4</v>
      </c>
      <c r="F39" s="23">
        <f t="shared" si="0"/>
        <v>2920</v>
      </c>
    </row>
    <row r="40" spans="1:6" ht="13.5" x14ac:dyDescent="0.2">
      <c r="A40" s="15"/>
      <c r="B40" s="15"/>
      <c r="C40" s="15"/>
      <c r="D40" s="16"/>
      <c r="E40" s="16"/>
      <c r="F40" s="16">
        <f t="shared" ref="F40:F71" si="1">D40*E40</f>
        <v>0</v>
      </c>
    </row>
    <row r="41" spans="1:6" ht="25.5" x14ac:dyDescent="0.2">
      <c r="A41" s="20" t="s">
        <v>44</v>
      </c>
      <c r="B41" s="21" t="s">
        <v>45</v>
      </c>
      <c r="C41" s="15"/>
      <c r="D41" s="16"/>
      <c r="E41" s="16"/>
      <c r="F41" s="16">
        <f t="shared" si="1"/>
        <v>0</v>
      </c>
    </row>
    <row r="42" spans="1:6" ht="13.5" x14ac:dyDescent="0.2">
      <c r="A42" s="15"/>
      <c r="B42" s="21" t="s">
        <v>46</v>
      </c>
      <c r="C42" s="24" t="s">
        <v>41</v>
      </c>
      <c r="D42" s="22">
        <v>6</v>
      </c>
      <c r="E42" s="22">
        <v>50</v>
      </c>
      <c r="F42" s="23">
        <f t="shared" si="1"/>
        <v>300</v>
      </c>
    </row>
    <row r="43" spans="1:6" ht="13.5" x14ac:dyDescent="0.2">
      <c r="A43" s="15"/>
      <c r="B43" s="21" t="s">
        <v>47</v>
      </c>
      <c r="C43" s="24" t="s">
        <v>41</v>
      </c>
      <c r="D43" s="22">
        <v>4</v>
      </c>
      <c r="E43" s="22">
        <v>69</v>
      </c>
      <c r="F43" s="23">
        <f t="shared" si="1"/>
        <v>276</v>
      </c>
    </row>
    <row r="44" spans="1:6" ht="13.5" x14ac:dyDescent="0.2">
      <c r="A44" s="15"/>
      <c r="B44" s="21" t="s">
        <v>48</v>
      </c>
      <c r="C44" s="24" t="s">
        <v>41</v>
      </c>
      <c r="D44" s="22">
        <v>32</v>
      </c>
      <c r="E44" s="22">
        <v>84</v>
      </c>
      <c r="F44" s="23">
        <f t="shared" si="1"/>
        <v>2688</v>
      </c>
    </row>
    <row r="45" spans="1:6" ht="13.5" x14ac:dyDescent="0.2">
      <c r="A45" s="15"/>
      <c r="B45" s="21" t="s">
        <v>49</v>
      </c>
      <c r="C45" s="24" t="s">
        <v>41</v>
      </c>
      <c r="D45" s="22">
        <v>6</v>
      </c>
      <c r="E45" s="22">
        <v>114</v>
      </c>
      <c r="F45" s="23">
        <f t="shared" si="1"/>
        <v>684</v>
      </c>
    </row>
    <row r="46" spans="1:6" ht="13.5" x14ac:dyDescent="0.2">
      <c r="A46" s="15"/>
      <c r="B46" s="21" t="s">
        <v>50</v>
      </c>
      <c r="C46" s="24" t="s">
        <v>41</v>
      </c>
      <c r="D46" s="22">
        <v>4</v>
      </c>
      <c r="E46" s="22">
        <v>165</v>
      </c>
      <c r="F46" s="23">
        <f t="shared" si="1"/>
        <v>660</v>
      </c>
    </row>
    <row r="47" spans="1:6" ht="13.5" x14ac:dyDescent="0.2">
      <c r="A47" s="15"/>
      <c r="B47" s="21" t="s">
        <v>51</v>
      </c>
      <c r="C47" s="24" t="s">
        <v>41</v>
      </c>
      <c r="D47" s="22">
        <v>12</v>
      </c>
      <c r="E47" s="22">
        <v>213</v>
      </c>
      <c r="F47" s="23">
        <f t="shared" si="1"/>
        <v>2556</v>
      </c>
    </row>
    <row r="48" spans="1:6" ht="13.5" x14ac:dyDescent="0.2">
      <c r="A48" s="15"/>
      <c r="B48" s="15"/>
      <c r="C48" s="15"/>
      <c r="D48" s="16"/>
      <c r="E48" s="16"/>
      <c r="F48" s="16">
        <f t="shared" si="1"/>
        <v>0</v>
      </c>
    </row>
    <row r="49" spans="1:6" ht="25.5" x14ac:dyDescent="0.2">
      <c r="A49" s="20" t="s">
        <v>52</v>
      </c>
      <c r="B49" s="19" t="s">
        <v>53</v>
      </c>
      <c r="C49" s="24" t="s">
        <v>54</v>
      </c>
      <c r="D49" s="25">
        <v>1</v>
      </c>
      <c r="E49" s="25">
        <v>2000</v>
      </c>
      <c r="F49" s="23">
        <f t="shared" si="1"/>
        <v>2000</v>
      </c>
    </row>
    <row r="50" spans="1:6" ht="13.5" x14ac:dyDescent="0.2">
      <c r="A50" s="15"/>
      <c r="B50" s="15"/>
      <c r="C50" s="15"/>
      <c r="D50" s="16"/>
      <c r="E50" s="16"/>
      <c r="F50" s="16">
        <f t="shared" si="1"/>
        <v>0</v>
      </c>
    </row>
    <row r="51" spans="1:6" ht="89.25" x14ac:dyDescent="0.2">
      <c r="A51" s="20" t="s">
        <v>55</v>
      </c>
      <c r="B51" s="19" t="s">
        <v>56</v>
      </c>
      <c r="C51" s="24" t="s">
        <v>4</v>
      </c>
      <c r="D51" s="22">
        <v>1</v>
      </c>
      <c r="E51" s="22">
        <v>28000</v>
      </c>
      <c r="F51" s="23">
        <f t="shared" si="1"/>
        <v>28000</v>
      </c>
    </row>
    <row r="52" spans="1:6" ht="13.5" x14ac:dyDescent="0.2">
      <c r="A52" s="15"/>
      <c r="B52" s="15"/>
      <c r="C52" s="15"/>
      <c r="D52" s="16"/>
      <c r="E52" s="16"/>
      <c r="F52" s="16">
        <f t="shared" si="1"/>
        <v>0</v>
      </c>
    </row>
    <row r="53" spans="1:6" ht="38.25" x14ac:dyDescent="0.2">
      <c r="A53" s="20" t="s">
        <v>57</v>
      </c>
      <c r="B53" s="19" t="s">
        <v>58</v>
      </c>
      <c r="C53" s="24" t="s">
        <v>4</v>
      </c>
      <c r="D53" s="22">
        <v>1</v>
      </c>
      <c r="E53" s="22">
        <v>14500</v>
      </c>
      <c r="F53" s="23">
        <f t="shared" si="1"/>
        <v>14500</v>
      </c>
    </row>
    <row r="54" spans="1:6" ht="13.5" x14ac:dyDescent="0.2">
      <c r="A54" s="15"/>
      <c r="B54" s="15"/>
      <c r="C54" s="15"/>
      <c r="D54" s="16"/>
      <c r="E54" s="16"/>
      <c r="F54" s="16">
        <f t="shared" si="1"/>
        <v>0</v>
      </c>
    </row>
    <row r="55" spans="1:6" ht="25.5" x14ac:dyDescent="0.2">
      <c r="A55" s="20" t="s">
        <v>59</v>
      </c>
      <c r="B55" s="19" t="s">
        <v>60</v>
      </c>
      <c r="C55" s="24" t="s">
        <v>4</v>
      </c>
      <c r="D55" s="22">
        <v>2</v>
      </c>
      <c r="E55" s="22">
        <v>210</v>
      </c>
      <c r="F55" s="23">
        <f t="shared" si="1"/>
        <v>420</v>
      </c>
    </row>
    <row r="56" spans="1:6" ht="13.5" x14ac:dyDescent="0.2">
      <c r="A56" s="15"/>
      <c r="B56" s="15"/>
      <c r="C56" s="15"/>
      <c r="D56" s="16"/>
      <c r="E56" s="16"/>
      <c r="F56" s="16">
        <f t="shared" si="1"/>
        <v>0</v>
      </c>
    </row>
    <row r="57" spans="1:6" ht="63.75" x14ac:dyDescent="0.2">
      <c r="A57" s="20" t="s">
        <v>61</v>
      </c>
      <c r="B57" s="19" t="s">
        <v>62</v>
      </c>
      <c r="C57" s="24" t="s">
        <v>54</v>
      </c>
      <c r="D57" s="25">
        <v>1</v>
      </c>
      <c r="E57" s="25">
        <v>3000</v>
      </c>
      <c r="F57" s="23">
        <f t="shared" si="1"/>
        <v>3000</v>
      </c>
    </row>
    <row r="58" spans="1:6" ht="13.5" x14ac:dyDescent="0.2">
      <c r="A58" s="15"/>
      <c r="B58" s="15"/>
      <c r="C58" s="15"/>
      <c r="D58" s="16"/>
      <c r="E58" s="16"/>
      <c r="F58" s="16">
        <f t="shared" si="1"/>
        <v>0</v>
      </c>
    </row>
    <row r="59" spans="1:6" ht="13.5" x14ac:dyDescent="0.2">
      <c r="A59" s="20" t="s">
        <v>63</v>
      </c>
      <c r="B59" s="19" t="s">
        <v>64</v>
      </c>
      <c r="C59" s="15"/>
      <c r="D59" s="16"/>
      <c r="E59" s="16"/>
      <c r="F59" s="16">
        <f t="shared" si="1"/>
        <v>0</v>
      </c>
    </row>
    <row r="60" spans="1:6" ht="103.5" x14ac:dyDescent="0.2">
      <c r="A60" s="20" t="s">
        <v>13</v>
      </c>
      <c r="B60" s="19" t="s">
        <v>110</v>
      </c>
      <c r="C60" s="24" t="s">
        <v>65</v>
      </c>
      <c r="D60" s="22">
        <v>1</v>
      </c>
      <c r="E60" s="22">
        <v>38000</v>
      </c>
      <c r="F60" s="23">
        <f t="shared" si="1"/>
        <v>38000</v>
      </c>
    </row>
    <row r="61" spans="1:6" ht="13.5" x14ac:dyDescent="0.2">
      <c r="A61" s="15"/>
      <c r="B61" s="15"/>
      <c r="C61" s="15"/>
      <c r="D61" s="16"/>
      <c r="E61" s="16"/>
      <c r="F61" s="16">
        <f t="shared" si="1"/>
        <v>0</v>
      </c>
    </row>
    <row r="62" spans="1:6" ht="38.25" x14ac:dyDescent="0.2">
      <c r="A62" s="20" t="s">
        <v>24</v>
      </c>
      <c r="B62" s="19" t="s">
        <v>66</v>
      </c>
      <c r="C62" s="24" t="s">
        <v>4</v>
      </c>
      <c r="D62" s="22">
        <v>1</v>
      </c>
      <c r="E62" s="22">
        <v>5600</v>
      </c>
      <c r="F62" s="23">
        <f t="shared" si="1"/>
        <v>5600</v>
      </c>
    </row>
    <row r="63" spans="1:6" ht="13.5" x14ac:dyDescent="0.2">
      <c r="A63" s="15"/>
      <c r="B63" s="15"/>
      <c r="C63" s="15"/>
      <c r="D63" s="16"/>
      <c r="E63" s="16"/>
      <c r="F63" s="16">
        <f t="shared" si="1"/>
        <v>0</v>
      </c>
    </row>
    <row r="64" spans="1:6" ht="51" x14ac:dyDescent="0.2">
      <c r="A64" s="20" t="s">
        <v>32</v>
      </c>
      <c r="B64" s="19" t="s">
        <v>67</v>
      </c>
      <c r="C64" s="24" t="s">
        <v>4</v>
      </c>
      <c r="D64" s="22">
        <v>1</v>
      </c>
      <c r="E64" s="22">
        <v>2400</v>
      </c>
      <c r="F64" s="23">
        <f t="shared" si="1"/>
        <v>2400</v>
      </c>
    </row>
    <row r="65" spans="1:6" ht="13.5" x14ac:dyDescent="0.2">
      <c r="A65" s="15"/>
      <c r="B65" s="15"/>
      <c r="C65" s="15"/>
      <c r="D65" s="16"/>
      <c r="E65" s="16"/>
      <c r="F65" s="16">
        <f t="shared" si="1"/>
        <v>0</v>
      </c>
    </row>
    <row r="66" spans="1:6" ht="25.5" x14ac:dyDescent="0.2">
      <c r="A66" s="20" t="s">
        <v>34</v>
      </c>
      <c r="B66" s="19" t="s">
        <v>68</v>
      </c>
      <c r="C66" s="15"/>
      <c r="D66" s="16"/>
      <c r="E66" s="16"/>
      <c r="F66" s="16">
        <f t="shared" si="1"/>
        <v>0</v>
      </c>
    </row>
    <row r="67" spans="1:6" ht="13.5" x14ac:dyDescent="0.2">
      <c r="A67" s="15"/>
      <c r="B67" s="19" t="s">
        <v>69</v>
      </c>
      <c r="C67" s="24" t="s">
        <v>41</v>
      </c>
      <c r="D67" s="22">
        <v>4</v>
      </c>
      <c r="E67" s="22">
        <v>458.3</v>
      </c>
      <c r="F67" s="23">
        <f t="shared" si="1"/>
        <v>1833.2</v>
      </c>
    </row>
    <row r="68" spans="1:6" ht="13.5" x14ac:dyDescent="0.2">
      <c r="A68" s="15"/>
      <c r="B68" s="19" t="s">
        <v>70</v>
      </c>
      <c r="C68" s="24" t="s">
        <v>41</v>
      </c>
      <c r="D68" s="22">
        <v>14</v>
      </c>
      <c r="E68" s="22">
        <v>314.2</v>
      </c>
      <c r="F68" s="23">
        <f t="shared" si="1"/>
        <v>4398.8</v>
      </c>
    </row>
    <row r="69" spans="1:6" ht="13.5" x14ac:dyDescent="0.2">
      <c r="A69" s="15"/>
      <c r="B69" s="19" t="s">
        <v>71</v>
      </c>
      <c r="C69" s="24" t="s">
        <v>41</v>
      </c>
      <c r="D69" s="22">
        <v>12</v>
      </c>
      <c r="E69" s="22">
        <v>284.60000000000002</v>
      </c>
      <c r="F69" s="23">
        <f t="shared" si="1"/>
        <v>3415.2000000000003</v>
      </c>
    </row>
    <row r="70" spans="1:6" ht="13.5" x14ac:dyDescent="0.2">
      <c r="A70" s="15"/>
      <c r="B70" s="19" t="s">
        <v>72</v>
      </c>
      <c r="C70" s="24" t="s">
        <v>41</v>
      </c>
      <c r="D70" s="22">
        <v>12</v>
      </c>
      <c r="E70" s="22">
        <v>231.9</v>
      </c>
      <c r="F70" s="23">
        <f t="shared" si="1"/>
        <v>2782.8</v>
      </c>
    </row>
    <row r="71" spans="1:6" ht="13.5" x14ac:dyDescent="0.2">
      <c r="A71" s="15"/>
      <c r="B71" s="19" t="s">
        <v>73</v>
      </c>
      <c r="C71" s="24" t="s">
        <v>41</v>
      </c>
      <c r="D71" s="22">
        <v>12</v>
      </c>
      <c r="E71" s="22">
        <v>205</v>
      </c>
      <c r="F71" s="23">
        <f t="shared" si="1"/>
        <v>2460</v>
      </c>
    </row>
    <row r="72" spans="1:6" ht="13.5" x14ac:dyDescent="0.2">
      <c r="A72" s="15"/>
      <c r="B72" s="19" t="s">
        <v>74</v>
      </c>
      <c r="C72" s="24" t="s">
        <v>41</v>
      </c>
      <c r="D72" s="22">
        <v>4</v>
      </c>
      <c r="E72" s="22">
        <v>202</v>
      </c>
      <c r="F72" s="23">
        <f t="shared" ref="F72:F103" si="2">D72*E72</f>
        <v>808</v>
      </c>
    </row>
    <row r="73" spans="1:6" ht="13.5" x14ac:dyDescent="0.2">
      <c r="A73" s="15"/>
      <c r="B73" s="15"/>
      <c r="C73" s="15"/>
      <c r="D73" s="16"/>
      <c r="E73" s="16"/>
      <c r="F73" s="16">
        <f t="shared" si="2"/>
        <v>0</v>
      </c>
    </row>
    <row r="74" spans="1:6" ht="25.5" x14ac:dyDescent="0.2">
      <c r="A74" s="20" t="s">
        <v>39</v>
      </c>
      <c r="B74" s="19" t="s">
        <v>75</v>
      </c>
      <c r="C74" s="24" t="s">
        <v>65</v>
      </c>
      <c r="D74" s="22">
        <v>1</v>
      </c>
      <c r="E74" s="22">
        <v>5000</v>
      </c>
      <c r="F74" s="23">
        <f t="shared" si="2"/>
        <v>5000</v>
      </c>
    </row>
    <row r="75" spans="1:6" ht="13.5" x14ac:dyDescent="0.2">
      <c r="A75" s="15"/>
      <c r="B75" s="15"/>
      <c r="C75" s="15"/>
      <c r="D75" s="16"/>
      <c r="E75" s="16"/>
      <c r="F75" s="16">
        <f t="shared" si="2"/>
        <v>0</v>
      </c>
    </row>
    <row r="76" spans="1:6" ht="25.5" x14ac:dyDescent="0.2">
      <c r="A76" s="20" t="s">
        <v>42</v>
      </c>
      <c r="B76" s="19" t="s">
        <v>76</v>
      </c>
      <c r="C76" s="24" t="s">
        <v>4</v>
      </c>
      <c r="D76" s="22">
        <v>8</v>
      </c>
      <c r="E76" s="22">
        <v>450</v>
      </c>
      <c r="F76" s="23">
        <f t="shared" si="2"/>
        <v>3600</v>
      </c>
    </row>
    <row r="77" spans="1:6" ht="13.5" x14ac:dyDescent="0.2">
      <c r="A77" s="15"/>
      <c r="B77" s="15"/>
      <c r="C77" s="15"/>
      <c r="D77" s="16"/>
      <c r="E77" s="16"/>
      <c r="F77" s="16">
        <f t="shared" si="2"/>
        <v>0</v>
      </c>
    </row>
    <row r="78" spans="1:6" ht="25.5" x14ac:dyDescent="0.2">
      <c r="A78" s="20" t="s">
        <v>44</v>
      </c>
      <c r="B78" s="19" t="s">
        <v>77</v>
      </c>
      <c r="C78" s="24" t="s">
        <v>4</v>
      </c>
      <c r="D78" s="22">
        <v>20</v>
      </c>
      <c r="E78" s="22">
        <v>250</v>
      </c>
      <c r="F78" s="23">
        <f t="shared" si="2"/>
        <v>5000</v>
      </c>
    </row>
    <row r="79" spans="1:6" ht="13.5" x14ac:dyDescent="0.2">
      <c r="A79" s="15"/>
      <c r="B79" s="15"/>
      <c r="C79" s="15"/>
      <c r="D79" s="16"/>
      <c r="E79" s="16"/>
      <c r="F79" s="16">
        <f t="shared" si="2"/>
        <v>0</v>
      </c>
    </row>
    <row r="80" spans="1:6" ht="38.25" x14ac:dyDescent="0.2">
      <c r="A80" s="20" t="s">
        <v>52</v>
      </c>
      <c r="B80" s="19" t="s">
        <v>78</v>
      </c>
      <c r="C80" s="24" t="s">
        <v>4</v>
      </c>
      <c r="D80" s="22">
        <v>2</v>
      </c>
      <c r="E80" s="22">
        <v>520</v>
      </c>
      <c r="F80" s="23">
        <f t="shared" si="2"/>
        <v>1040</v>
      </c>
    </row>
    <row r="81" spans="1:6" ht="13.5" x14ac:dyDescent="0.2">
      <c r="A81" s="15"/>
      <c r="B81" s="15"/>
      <c r="C81" s="15"/>
      <c r="D81" s="16"/>
      <c r="E81" s="16"/>
      <c r="F81" s="16">
        <f t="shared" si="2"/>
        <v>0</v>
      </c>
    </row>
    <row r="82" spans="1:6" ht="25.5" x14ac:dyDescent="0.2">
      <c r="A82" s="20" t="s">
        <v>55</v>
      </c>
      <c r="B82" s="19" t="s">
        <v>79</v>
      </c>
      <c r="C82" s="15"/>
      <c r="D82" s="16"/>
      <c r="E82" s="16"/>
      <c r="F82" s="16">
        <f t="shared" si="2"/>
        <v>0</v>
      </c>
    </row>
    <row r="83" spans="1:6" ht="13.5" x14ac:dyDescent="0.2">
      <c r="A83" s="15"/>
      <c r="B83" s="19" t="s">
        <v>80</v>
      </c>
      <c r="C83" s="24" t="s">
        <v>4</v>
      </c>
      <c r="D83" s="22">
        <v>1</v>
      </c>
      <c r="E83" s="22">
        <v>320</v>
      </c>
      <c r="F83" s="23">
        <f t="shared" si="2"/>
        <v>320</v>
      </c>
    </row>
    <row r="84" spans="1:6" ht="13.5" x14ac:dyDescent="0.2">
      <c r="A84" s="15"/>
      <c r="B84" s="19" t="s">
        <v>81</v>
      </c>
      <c r="C84" s="24" t="s">
        <v>4</v>
      </c>
      <c r="D84" s="22">
        <v>1</v>
      </c>
      <c r="E84" s="22">
        <v>285</v>
      </c>
      <c r="F84" s="23">
        <f t="shared" si="2"/>
        <v>285</v>
      </c>
    </row>
    <row r="85" spans="1:6" ht="13.5" x14ac:dyDescent="0.2">
      <c r="A85" s="15"/>
      <c r="B85" s="15"/>
      <c r="C85" s="15"/>
      <c r="D85" s="16"/>
      <c r="E85" s="16"/>
      <c r="F85" s="16">
        <f t="shared" si="2"/>
        <v>0</v>
      </c>
    </row>
    <row r="86" spans="1:6" ht="51" x14ac:dyDescent="0.2">
      <c r="A86" s="20" t="s">
        <v>57</v>
      </c>
      <c r="B86" s="19" t="s">
        <v>82</v>
      </c>
      <c r="C86" s="24" t="s">
        <v>4</v>
      </c>
      <c r="D86" s="22">
        <v>1</v>
      </c>
      <c r="E86" s="22">
        <v>6500</v>
      </c>
      <c r="F86" s="23">
        <f t="shared" si="2"/>
        <v>6500</v>
      </c>
    </row>
    <row r="87" spans="1:6" ht="13.5" x14ac:dyDescent="0.2">
      <c r="A87" s="15"/>
      <c r="B87" s="15"/>
      <c r="C87" s="15"/>
      <c r="D87" s="16"/>
      <c r="E87" s="16"/>
      <c r="F87" s="16">
        <f t="shared" si="2"/>
        <v>0</v>
      </c>
    </row>
    <row r="88" spans="1:6" ht="13.5" x14ac:dyDescent="0.2">
      <c r="A88" s="20" t="s">
        <v>83</v>
      </c>
      <c r="B88" s="19" t="s">
        <v>84</v>
      </c>
      <c r="C88" s="15"/>
      <c r="D88" s="16"/>
      <c r="E88" s="16"/>
      <c r="F88" s="16">
        <f t="shared" si="2"/>
        <v>0</v>
      </c>
    </row>
    <row r="89" spans="1:6" ht="13.5" x14ac:dyDescent="0.2">
      <c r="A89" s="15"/>
      <c r="B89" s="15"/>
      <c r="C89" s="15"/>
      <c r="D89" s="16"/>
      <c r="E89" s="16"/>
      <c r="F89" s="16">
        <f t="shared" si="2"/>
        <v>0</v>
      </c>
    </row>
    <row r="90" spans="1:6" ht="63.75" x14ac:dyDescent="0.2">
      <c r="A90" s="20" t="s">
        <v>13</v>
      </c>
      <c r="B90" s="19" t="s">
        <v>85</v>
      </c>
      <c r="C90" s="24" t="s">
        <v>65</v>
      </c>
      <c r="D90" s="22">
        <v>1</v>
      </c>
      <c r="E90" s="22">
        <v>14500</v>
      </c>
      <c r="F90" s="23">
        <f t="shared" si="2"/>
        <v>14500</v>
      </c>
    </row>
    <row r="91" spans="1:6" ht="13.5" x14ac:dyDescent="0.2">
      <c r="A91" s="15"/>
      <c r="B91" s="15"/>
      <c r="C91" s="15"/>
      <c r="D91" s="16"/>
      <c r="E91" s="16"/>
      <c r="F91" s="16">
        <f t="shared" si="2"/>
        <v>0</v>
      </c>
    </row>
    <row r="92" spans="1:6" ht="13.5" x14ac:dyDescent="0.2">
      <c r="A92" s="20" t="s">
        <v>24</v>
      </c>
      <c r="B92" s="19" t="s">
        <v>86</v>
      </c>
      <c r="C92" s="15"/>
      <c r="D92" s="16"/>
      <c r="E92" s="16"/>
      <c r="F92" s="16">
        <f t="shared" si="2"/>
        <v>0</v>
      </c>
    </row>
    <row r="93" spans="1:6" ht="13.5" x14ac:dyDescent="0.2">
      <c r="A93" s="15"/>
      <c r="B93" s="19" t="s">
        <v>87</v>
      </c>
      <c r="C93" s="24" t="s">
        <v>41</v>
      </c>
      <c r="D93" s="22">
        <v>25</v>
      </c>
      <c r="E93" s="22">
        <v>124</v>
      </c>
      <c r="F93" s="23">
        <f t="shared" si="2"/>
        <v>3100</v>
      </c>
    </row>
    <row r="94" spans="1:6" ht="13.5" x14ac:dyDescent="0.2">
      <c r="A94" s="15"/>
      <c r="B94" s="19" t="s">
        <v>88</v>
      </c>
      <c r="C94" s="24" t="s">
        <v>41</v>
      </c>
      <c r="D94" s="22">
        <v>40</v>
      </c>
      <c r="E94" s="22">
        <v>103</v>
      </c>
      <c r="F94" s="23">
        <f t="shared" si="2"/>
        <v>4120</v>
      </c>
    </row>
    <row r="95" spans="1:6" ht="13.5" x14ac:dyDescent="0.2">
      <c r="A95" s="15"/>
      <c r="B95" s="19" t="s">
        <v>89</v>
      </c>
      <c r="C95" s="24" t="s">
        <v>41</v>
      </c>
      <c r="D95" s="22">
        <v>25</v>
      </c>
      <c r="E95" s="22">
        <v>78</v>
      </c>
      <c r="F95" s="23">
        <f t="shared" si="2"/>
        <v>1950</v>
      </c>
    </row>
    <row r="96" spans="1:6" ht="13.5" x14ac:dyDescent="0.2">
      <c r="A96" s="15"/>
      <c r="B96" s="19" t="s">
        <v>90</v>
      </c>
      <c r="C96" s="24" t="s">
        <v>41</v>
      </c>
      <c r="D96" s="22">
        <v>8</v>
      </c>
      <c r="E96" s="22">
        <v>60</v>
      </c>
      <c r="F96" s="23">
        <f t="shared" si="2"/>
        <v>480</v>
      </c>
    </row>
    <row r="97" spans="1:6" ht="13.5" x14ac:dyDescent="0.2">
      <c r="A97" s="15"/>
      <c r="B97" s="15"/>
      <c r="C97" s="15"/>
      <c r="D97" s="16"/>
      <c r="E97" s="16"/>
      <c r="F97" s="16">
        <f t="shared" si="2"/>
        <v>0</v>
      </c>
    </row>
    <row r="98" spans="1:6" ht="13.5" x14ac:dyDescent="0.2">
      <c r="A98" s="20" t="s">
        <v>32</v>
      </c>
      <c r="B98" s="19" t="s">
        <v>91</v>
      </c>
      <c r="C98" s="15"/>
      <c r="D98" s="16"/>
      <c r="E98" s="16"/>
      <c r="F98" s="16">
        <f t="shared" si="2"/>
        <v>0</v>
      </c>
    </row>
    <row r="99" spans="1:6" ht="13.5" x14ac:dyDescent="0.2">
      <c r="A99" s="15"/>
      <c r="B99" s="19" t="s">
        <v>92</v>
      </c>
      <c r="C99" s="24" t="s">
        <v>4</v>
      </c>
      <c r="D99" s="22">
        <v>1</v>
      </c>
      <c r="E99" s="22">
        <v>138</v>
      </c>
      <c r="F99" s="23">
        <f t="shared" si="2"/>
        <v>138</v>
      </c>
    </row>
    <row r="100" spans="1:6" ht="13.5" x14ac:dyDescent="0.2">
      <c r="A100" s="15"/>
      <c r="B100" s="19" t="s">
        <v>93</v>
      </c>
      <c r="C100" s="24" t="s">
        <v>4</v>
      </c>
      <c r="D100" s="22">
        <v>2</v>
      </c>
      <c r="E100" s="22">
        <v>106</v>
      </c>
      <c r="F100" s="23">
        <f t="shared" si="2"/>
        <v>212</v>
      </c>
    </row>
    <row r="101" spans="1:6" ht="13.5" x14ac:dyDescent="0.2">
      <c r="A101" s="15"/>
      <c r="B101" s="19" t="s">
        <v>94</v>
      </c>
      <c r="C101" s="24" t="s">
        <v>4</v>
      </c>
      <c r="D101" s="22">
        <v>1</v>
      </c>
      <c r="E101" s="22">
        <v>76</v>
      </c>
      <c r="F101" s="23">
        <f t="shared" si="2"/>
        <v>76</v>
      </c>
    </row>
    <row r="102" spans="1:6" ht="13.5" x14ac:dyDescent="0.2">
      <c r="A102" s="15"/>
      <c r="B102" s="15"/>
      <c r="C102" s="15"/>
      <c r="D102" s="16"/>
      <c r="E102" s="16"/>
      <c r="F102" s="16">
        <f t="shared" si="2"/>
        <v>0</v>
      </c>
    </row>
    <row r="103" spans="1:6" ht="51" x14ac:dyDescent="0.2">
      <c r="A103" s="20" t="s">
        <v>34</v>
      </c>
      <c r="B103" s="19" t="s">
        <v>95</v>
      </c>
      <c r="C103" s="24" t="s">
        <v>111</v>
      </c>
      <c r="D103" s="22">
        <v>8.1</v>
      </c>
      <c r="E103" s="22">
        <v>50</v>
      </c>
      <c r="F103" s="23">
        <f t="shared" si="2"/>
        <v>405</v>
      </c>
    </row>
    <row r="104" spans="1:6" ht="13.5" x14ac:dyDescent="0.2">
      <c r="A104" s="15"/>
      <c r="B104" s="15"/>
      <c r="C104" s="15"/>
      <c r="D104" s="16"/>
      <c r="E104" s="16"/>
      <c r="F104" s="16">
        <f t="shared" ref="F104:F113" si="3">D104*E104</f>
        <v>0</v>
      </c>
    </row>
    <row r="105" spans="1:6" ht="25.5" x14ac:dyDescent="0.2">
      <c r="A105" s="20" t="s">
        <v>39</v>
      </c>
      <c r="B105" s="19" t="s">
        <v>96</v>
      </c>
      <c r="C105" s="24" t="s">
        <v>97</v>
      </c>
      <c r="D105" s="22">
        <v>1</v>
      </c>
      <c r="E105" s="22">
        <v>500</v>
      </c>
      <c r="F105" s="23">
        <f t="shared" si="3"/>
        <v>500</v>
      </c>
    </row>
    <row r="106" spans="1:6" x14ac:dyDescent="0.2">
      <c r="A106" s="20"/>
      <c r="B106" s="19"/>
      <c r="C106" s="24"/>
      <c r="D106" s="22"/>
      <c r="E106" s="22"/>
      <c r="F106" s="23">
        <f t="shared" si="3"/>
        <v>0</v>
      </c>
    </row>
    <row r="107" spans="1:6" ht="25.5" x14ac:dyDescent="0.2">
      <c r="A107" s="20" t="s">
        <v>42</v>
      </c>
      <c r="B107" s="19" t="s">
        <v>98</v>
      </c>
      <c r="C107" s="24" t="s">
        <v>97</v>
      </c>
      <c r="D107" s="22">
        <v>1</v>
      </c>
      <c r="E107" s="22">
        <v>20000</v>
      </c>
      <c r="F107" s="23">
        <f t="shared" si="3"/>
        <v>20000</v>
      </c>
    </row>
    <row r="108" spans="1:6" x14ac:dyDescent="0.2">
      <c r="A108" s="20"/>
      <c r="B108" s="19"/>
      <c r="C108" s="24"/>
      <c r="D108" s="22"/>
      <c r="E108" s="22"/>
      <c r="F108" s="23">
        <f t="shared" si="3"/>
        <v>0</v>
      </c>
    </row>
    <row r="109" spans="1:6" x14ac:dyDescent="0.2">
      <c r="A109" s="20" t="s">
        <v>99</v>
      </c>
      <c r="B109" s="19" t="s">
        <v>100</v>
      </c>
      <c r="C109" s="24"/>
      <c r="D109" s="22"/>
      <c r="E109" s="22"/>
      <c r="F109" s="23">
        <f t="shared" si="3"/>
        <v>0</v>
      </c>
    </row>
    <row r="110" spans="1:6" x14ac:dyDescent="0.2">
      <c r="A110" s="20"/>
      <c r="B110" s="19"/>
      <c r="C110" s="24"/>
      <c r="D110" s="22"/>
      <c r="E110" s="22"/>
      <c r="F110" s="23">
        <f t="shared" si="3"/>
        <v>0</v>
      </c>
    </row>
    <row r="111" spans="1:6" ht="25.5" x14ac:dyDescent="0.2">
      <c r="A111" s="20" t="s">
        <v>13</v>
      </c>
      <c r="B111" s="19" t="s">
        <v>101</v>
      </c>
      <c r="C111" s="24" t="s">
        <v>102</v>
      </c>
      <c r="D111" s="22">
        <v>1</v>
      </c>
      <c r="E111" s="22">
        <v>7000</v>
      </c>
      <c r="F111" s="23">
        <f t="shared" si="3"/>
        <v>7000</v>
      </c>
    </row>
    <row r="112" spans="1:6" x14ac:dyDescent="0.2">
      <c r="A112" s="20"/>
      <c r="B112" s="19"/>
      <c r="C112" s="24"/>
      <c r="D112" s="22"/>
      <c r="E112" s="22"/>
      <c r="F112" s="23">
        <f t="shared" si="3"/>
        <v>0</v>
      </c>
    </row>
    <row r="113" spans="1:6" ht="25.5" x14ac:dyDescent="0.2">
      <c r="A113" s="20" t="s">
        <v>24</v>
      </c>
      <c r="B113" s="19" t="s">
        <v>103</v>
      </c>
      <c r="C113" s="24" t="s">
        <v>102</v>
      </c>
      <c r="D113" s="22">
        <v>1</v>
      </c>
      <c r="E113" s="22">
        <v>2500</v>
      </c>
      <c r="F113" s="23">
        <f t="shared" si="3"/>
        <v>2500</v>
      </c>
    </row>
    <row r="114" spans="1:6" x14ac:dyDescent="0.2">
      <c r="A114" s="20"/>
      <c r="B114" s="19"/>
      <c r="C114" s="24"/>
      <c r="D114" s="22"/>
      <c r="E114" s="22"/>
      <c r="F114" s="23"/>
    </row>
    <row r="115" spans="1:6" x14ac:dyDescent="0.2">
      <c r="A115" s="26"/>
      <c r="B115" s="27"/>
      <c r="C115" s="28"/>
      <c r="D115" s="29"/>
      <c r="E115" s="29"/>
      <c r="F115" s="30">
        <f>SUM(F7:F114)</f>
        <v>240649</v>
      </c>
    </row>
  </sheetData>
  <mergeCells count="7">
    <mergeCell ref="A1:F1"/>
    <mergeCell ref="A5:F5"/>
    <mergeCell ref="A27:A32"/>
    <mergeCell ref="C27:C32"/>
    <mergeCell ref="D27:D32"/>
    <mergeCell ref="E27:E32"/>
    <mergeCell ref="F27:F32"/>
  </mergeCells>
  <pageMargins left="0.7" right="0.7" top="0.75" bottom="0.75" header="0.3" footer="0.3"/>
  <pageSetup paperSize="9" scale="95" fitToHeight="0" orientation="portrait" r:id="rId1"/>
  <headerFooter>
    <oddHeader>&amp;L&amp;8FINCON j.d.o.o.
J.J.Strossmayera 51, 31000 Osijek</oddHeader>
    <oddFooter>Stranica &amp;P od &amp;N</oddFooter>
  </headerFooter>
  <rowBreaks count="1" manualBreakCount="1">
    <brk id="11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2</vt:i4>
      </vt:variant>
    </vt:vector>
  </HeadingPairs>
  <TitlesOfParts>
    <vt:vector size="5" baseType="lpstr">
      <vt:lpstr>Naslovna</vt:lpstr>
      <vt:lpstr>Namještaj za dječje sobe</vt:lpstr>
      <vt:lpstr>Strojarske instalacije</vt:lpstr>
      <vt:lpstr>Naslovna!Podrucje_ispisa</vt:lpstr>
      <vt:lpstr>'Strojarske instalacije'!Podrucje_ispisa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2025-07-03T09:50:13Z</dcterms:modified>
</cp:coreProperties>
</file>